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685" windowHeight="10605"/>
  </bookViews>
  <sheets>
    <sheet name="7-8" sheetId="1" r:id="rId1"/>
    <sheet name="9" sheetId="3" r:id="rId2"/>
    <sheet name="10" sheetId="4" r:id="rId3"/>
    <sheet name="11" sheetId="2" r:id="rId4"/>
  </sheets>
  <definedNames>
    <definedName name="Z_D8463F92_26A7_41D0_AB1A_E04E852D9F36_.wvu.FilterData" localSheetId="3" hidden="1">'11'!$A$6:$L$11</definedName>
    <definedName name="Z_D8463F92_26A7_41D0_AB1A_E04E852D9F36_.wvu.FilterData" localSheetId="0" hidden="1">'7-8'!$A$6:$R$11</definedName>
  </definedNames>
  <calcPr calcId="144525"/>
  <customWorkbookViews>
    <customWorkbookView name="Фильтр 1" guid="{D8463F92-26A7-41D0-AB1A-E04E852D9F36}" maximized="1" windowWidth="0" windowHeight="0" activeSheetId="0"/>
  </customWorkbookViews>
  <extLst>
    <ext uri="GoogleSheetsCustomDataVersion2">
      <go:sheetsCustomData xmlns:go="http://customooxmlschemas.google.com/" r:id="" roundtripDataChecksum="ZFxFbtDrRWyzWigEM/s3zAsh8R0gKlYbhC5wc+H896c="/>
    </ext>
  </extLst>
</workbook>
</file>

<file path=xl/calcChain.xml><?xml version="1.0" encoding="utf-8"?>
<calcChain xmlns="http://schemas.openxmlformats.org/spreadsheetml/2006/main">
  <c r="J11" i="2" l="1"/>
  <c r="U11" i="2"/>
  <c r="V11" i="2" s="1"/>
  <c r="S8" i="3"/>
  <c r="S10" i="3"/>
  <c r="S12" i="3"/>
  <c r="S11" i="3"/>
  <c r="S13" i="3"/>
  <c r="S9" i="3"/>
  <c r="S7" i="3"/>
  <c r="K8" i="3"/>
  <c r="K10" i="3"/>
  <c r="K12" i="3"/>
  <c r="K11" i="3"/>
  <c r="K13" i="3"/>
  <c r="K9" i="3"/>
  <c r="K7" i="3"/>
  <c r="R10" i="1" l="1"/>
  <c r="Q7" i="1"/>
  <c r="K7" i="1"/>
  <c r="Q9" i="1"/>
  <c r="K9" i="1"/>
  <c r="Q11" i="1"/>
  <c r="K11" i="1"/>
  <c r="T10" i="4"/>
  <c r="J10" i="4"/>
  <c r="T8" i="4"/>
  <c r="J8" i="4"/>
  <c r="U9" i="2"/>
  <c r="J9" i="2"/>
  <c r="U10" i="2"/>
  <c r="J10" i="2"/>
  <c r="U8" i="2"/>
  <c r="J8" i="2"/>
  <c r="U8" i="4" l="1"/>
  <c r="T7" i="4"/>
  <c r="J7" i="4"/>
  <c r="T9" i="4"/>
  <c r="J9" i="4"/>
  <c r="U7" i="4" l="1"/>
  <c r="U9" i="4"/>
  <c r="V8" i="2" l="1"/>
  <c r="V10" i="2"/>
  <c r="V9" i="2"/>
  <c r="U7" i="2"/>
  <c r="J7" i="2"/>
  <c r="U10" i="4"/>
  <c r="T11" i="3"/>
  <c r="T10" i="3"/>
  <c r="T12" i="3"/>
  <c r="T7" i="3"/>
  <c r="R8" i="1"/>
  <c r="R11" i="1"/>
  <c r="R9" i="1"/>
  <c r="R7" i="1"/>
  <c r="V7" i="2" l="1"/>
  <c r="T8" i="3"/>
  <c r="T9" i="3"/>
  <c r="T13" i="3"/>
</calcChain>
</file>

<file path=xl/sharedStrings.xml><?xml version="1.0" encoding="utf-8"?>
<sst xmlns="http://schemas.openxmlformats.org/spreadsheetml/2006/main" count="251" uniqueCount="103">
  <si>
    <t>МО/ГО</t>
  </si>
  <si>
    <t>предмет</t>
  </si>
  <si>
    <t>класс</t>
  </si>
  <si>
    <t>7-8 классы</t>
  </si>
  <si>
    <t>!!!</t>
  </si>
  <si>
    <t>заполняет шифровальная группа при декодировании работ (после проверки жюри)</t>
  </si>
  <si>
    <t>Заполняет мун.координатор</t>
  </si>
  <si>
    <t>Мун. координатор переносит с рабочего протокола</t>
  </si>
  <si>
    <t>№</t>
  </si>
  <si>
    <t>Фамилия</t>
  </si>
  <si>
    <t>Имя</t>
  </si>
  <si>
    <t>район/город</t>
  </si>
  <si>
    <t>Полное название общеобразовательной организации (в соответствии с уставом)</t>
  </si>
  <si>
    <t>Класс участия</t>
  </si>
  <si>
    <t>ФИО учителя (ей), подготовившего к олимпиаде</t>
  </si>
  <si>
    <t>Статус участника</t>
  </si>
  <si>
    <t>задание 1.1</t>
  </si>
  <si>
    <t xml:space="preserve">задание 1.2 </t>
  </si>
  <si>
    <t xml:space="preserve">задание 1.3 </t>
  </si>
  <si>
    <t>задание 2.1</t>
  </si>
  <si>
    <t>задание 2.2</t>
  </si>
  <si>
    <t>задание 2.3</t>
  </si>
  <si>
    <t>задание 2.4</t>
  </si>
  <si>
    <t>задание 2.5</t>
  </si>
  <si>
    <t xml:space="preserve">Итого баллов  за 1 часть </t>
  </si>
  <si>
    <t xml:space="preserve">Итого баллов за 2 часть </t>
  </si>
  <si>
    <t>Экология</t>
  </si>
  <si>
    <t>экология</t>
  </si>
  <si>
    <t>9 классы</t>
  </si>
  <si>
    <t>10 классы</t>
  </si>
  <si>
    <t>11 классы</t>
  </si>
  <si>
    <t>задание 2.6</t>
  </si>
  <si>
    <t>задание 2.7</t>
  </si>
  <si>
    <t>Итоговый результат (42 балл)</t>
  </si>
  <si>
    <t>Итоговый результат (34балл)</t>
  </si>
  <si>
    <t>задание 1.2</t>
  </si>
  <si>
    <t>задание 2.8</t>
  </si>
  <si>
    <t>задание 2.9</t>
  </si>
  <si>
    <t>Итоговый результат (47 балл)</t>
  </si>
  <si>
    <t>задание2.1</t>
  </si>
  <si>
    <t>задание2.2</t>
  </si>
  <si>
    <t>задание2.3</t>
  </si>
  <si>
    <t>задание2.4</t>
  </si>
  <si>
    <t>задание2.5</t>
  </si>
  <si>
    <t>задание2.6</t>
  </si>
  <si>
    <t>задание2.7</t>
  </si>
  <si>
    <t>задание2.8</t>
  </si>
  <si>
    <t>задание2.9</t>
  </si>
  <si>
    <t>задание2.10</t>
  </si>
  <si>
    <t>Итоговый результат (50 балл)</t>
  </si>
  <si>
    <t>Оймяконский</t>
  </si>
  <si>
    <t>Сивцева</t>
  </si>
  <si>
    <t>Виктория</t>
  </si>
  <si>
    <t>оймяконский</t>
  </si>
  <si>
    <t>МБОУ "Ючюгейская СОШ им.П.В.Заболоцкого</t>
  </si>
  <si>
    <t>Слепцов АК</t>
  </si>
  <si>
    <t xml:space="preserve">Атласов </t>
  </si>
  <si>
    <t>Михаил</t>
  </si>
  <si>
    <t>Муниципальное бюджетное общеобразовательное учреждение "Терютьская средняя общеобразовательная школа имени Г. А. Кривошапкина"</t>
  </si>
  <si>
    <t xml:space="preserve">Кривошапкин </t>
  </si>
  <si>
    <t>Данил</t>
  </si>
  <si>
    <t>ЧеремкинаЕ.Г.</t>
  </si>
  <si>
    <t>Петрова</t>
  </si>
  <si>
    <t>Санаайа</t>
  </si>
  <si>
    <t>Алексеева</t>
  </si>
  <si>
    <t>Ирина</t>
  </si>
  <si>
    <t>Муниципальное бюджетное образовательное учреждение " Усть- Нерская гимназия"</t>
  </si>
  <si>
    <t>Сафина Е.Ф.</t>
  </si>
  <si>
    <t>Юрова</t>
  </si>
  <si>
    <t>Алиса</t>
  </si>
  <si>
    <t>Павленко</t>
  </si>
  <si>
    <t>Георгий</t>
  </si>
  <si>
    <t xml:space="preserve">Остапенко </t>
  </si>
  <si>
    <t>Ангелина</t>
  </si>
  <si>
    <t>Винокуров</t>
  </si>
  <si>
    <t>Александр</t>
  </si>
  <si>
    <t>Андреева</t>
  </si>
  <si>
    <t>Арина</t>
  </si>
  <si>
    <t>Замалиева</t>
  </si>
  <si>
    <t>София</t>
  </si>
  <si>
    <t>Ядреева</t>
  </si>
  <si>
    <t>Татьяна</t>
  </si>
  <si>
    <t>Барулина</t>
  </si>
  <si>
    <t>Михайленко</t>
  </si>
  <si>
    <t>Орлов</t>
  </si>
  <si>
    <t>Марк</t>
  </si>
  <si>
    <t xml:space="preserve">Кулешов </t>
  </si>
  <si>
    <t>Денис</t>
  </si>
  <si>
    <t>Водовозов</t>
  </si>
  <si>
    <t xml:space="preserve">Тимофей </t>
  </si>
  <si>
    <t>Ачкасов</t>
  </si>
  <si>
    <t>Алексей</t>
  </si>
  <si>
    <t xml:space="preserve">Гарипов </t>
  </si>
  <si>
    <t>Тихон</t>
  </si>
  <si>
    <t>Бунеску</t>
  </si>
  <si>
    <t>Кулаков</t>
  </si>
  <si>
    <t>Ариан</t>
  </si>
  <si>
    <t xml:space="preserve">Оймяконский </t>
  </si>
  <si>
    <t>1 место</t>
  </si>
  <si>
    <t>2 место</t>
  </si>
  <si>
    <t>3 место</t>
  </si>
  <si>
    <t>участник</t>
  </si>
  <si>
    <t>Черемкина Е.Г.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</si>
</sst>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scheme val="minor"/>
    </font>
    <font>
      <sz val="11"/>
      <color theme="1"/>
      <name val="Times New Roman"/>
    </font>
    <font>
      <i/>
      <sz val="11"/>
      <color rgb="FFFF0000"/>
      <name val="Times New Roman"/>
    </font>
    <font>
      <sz val="1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CCCFF"/>
        <bgColor rgb="FFCCCCFF"/>
      </patternFill>
    </fill>
    <fill>
      <patternFill patternType="solid">
        <fgColor rgb="FFFFE598"/>
        <bgColor rgb="FFFFE598"/>
      </patternFill>
    </fill>
    <fill>
      <patternFill patternType="solid">
        <fgColor rgb="FF00FFFF"/>
        <bgColor rgb="FF00FFFF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Alignment="1"/>
    <xf numFmtId="16" fontId="6" fillId="0" borderId="0" xfId="0" applyNumberFormat="1" applyFont="1"/>
    <xf numFmtId="0" fontId="7" fillId="0" borderId="3" xfId="0" applyFont="1" applyBorder="1" applyAlignment="1">
      <alignment wrapText="1"/>
    </xf>
    <xf numFmtId="0" fontId="7" fillId="0" borderId="4" xfId="0" applyFont="1" applyBorder="1"/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/>
    <xf numFmtId="0" fontId="7" fillId="0" borderId="4" xfId="0" applyFont="1" applyBorder="1" applyAlignment="1">
      <alignment wrapText="1"/>
    </xf>
    <xf numFmtId="0" fontId="8" fillId="0" borderId="5" xfId="0" applyFont="1" applyBorder="1"/>
    <xf numFmtId="0" fontId="8" fillId="0" borderId="5" xfId="0" applyFont="1" applyBorder="1" applyAlignment="1">
      <alignment horizontal="left"/>
    </xf>
    <xf numFmtId="0" fontId="14" fillId="2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/>
    <xf numFmtId="0" fontId="8" fillId="0" borderId="0" xfId="0" applyFont="1" applyBorder="1"/>
    <xf numFmtId="0" fontId="11" fillId="0" borderId="0" xfId="0" applyFont="1" applyBorder="1"/>
    <xf numFmtId="0" fontId="12" fillId="0" borderId="0" xfId="0" applyFont="1" applyBorder="1" applyAlignment="1"/>
    <xf numFmtId="16" fontId="12" fillId="0" borderId="0" xfId="0" applyNumberFormat="1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4" fillId="3" borderId="5" xfId="0" applyFont="1" applyFill="1" applyBorder="1" applyAlignment="1">
      <alignment wrapText="1"/>
    </xf>
    <xf numFmtId="0" fontId="14" fillId="5" borderId="5" xfId="0" applyFont="1" applyFill="1" applyBorder="1" applyAlignment="1">
      <alignment wrapText="1"/>
    </xf>
    <xf numFmtId="0" fontId="14" fillId="4" borderId="5" xfId="0" applyFont="1" applyFill="1" applyBorder="1" applyAlignment="1">
      <alignment wrapText="1"/>
    </xf>
    <xf numFmtId="0" fontId="9" fillId="2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wrapText="1"/>
    </xf>
    <xf numFmtId="0" fontId="9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left" vertical="center" wrapText="1"/>
    </xf>
    <xf numFmtId="0" fontId="14" fillId="6" borderId="5" xfId="0" applyFont="1" applyFill="1" applyBorder="1" applyAlignment="1"/>
    <xf numFmtId="0" fontId="14" fillId="5" borderId="5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wrapText="1"/>
    </xf>
    <xf numFmtId="0" fontId="14" fillId="4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wrapText="1"/>
    </xf>
    <xf numFmtId="0" fontId="14" fillId="6" borderId="5" xfId="0" applyFont="1" applyFill="1" applyBorder="1" applyAlignment="1">
      <alignment horizontal="left"/>
    </xf>
    <xf numFmtId="0" fontId="14" fillId="4" borderId="5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5" fillId="0" borderId="0" xfId="0" applyFont="1" applyBorder="1"/>
    <xf numFmtId="0" fontId="14" fillId="3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4" fillId="4" borderId="5" xfId="0" applyFont="1" applyFill="1" applyBorder="1" applyAlignment="1">
      <alignment wrapText="1"/>
    </xf>
    <xf numFmtId="0" fontId="13" fillId="0" borderId="5" xfId="0" applyFont="1" applyBorder="1" applyAlignment="1"/>
    <xf numFmtId="0" fontId="14" fillId="3" borderId="5" xfId="0" applyFont="1" applyFill="1" applyBorder="1" applyAlignment="1">
      <alignment wrapText="1"/>
    </xf>
    <xf numFmtId="0" fontId="9" fillId="4" borderId="5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/>
    </xf>
    <xf numFmtId="0" fontId="9" fillId="3" borderId="5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/>
    </xf>
    <xf numFmtId="0" fontId="14" fillId="3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9"/>
  <sheetViews>
    <sheetView tabSelected="1" topLeftCell="A4" workbookViewId="0">
      <selection activeCell="G11" sqref="G11"/>
    </sheetView>
  </sheetViews>
  <sheetFormatPr defaultColWidth="12.625" defaultRowHeight="15" customHeight="1" x14ac:dyDescent="0.2"/>
  <cols>
    <col min="1" max="1" width="4.25" customWidth="1"/>
    <col min="2" max="2" width="8.375" customWidth="1"/>
    <col min="3" max="3" width="7.5" customWidth="1"/>
    <col min="4" max="4" width="6.75" customWidth="1"/>
    <col min="5" max="5" width="21.375" customWidth="1"/>
    <col min="6" max="6" width="6.375" customWidth="1"/>
    <col min="7" max="7" width="10.125" customWidth="1"/>
    <col min="8" max="18" width="5.125" customWidth="1"/>
    <col min="19" max="19" width="11.125" customWidth="1"/>
    <col min="20" max="21" width="6.625" customWidth="1"/>
  </cols>
  <sheetData>
    <row r="1" spans="1:21" ht="14.25" customHeight="1" x14ac:dyDescent="0.25">
      <c r="A1" s="27" t="s">
        <v>0</v>
      </c>
      <c r="B1" s="28" t="s">
        <v>50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1"/>
      <c r="U1" s="1"/>
    </row>
    <row r="2" spans="1:21" ht="14.25" customHeight="1" x14ac:dyDescent="0.25">
      <c r="A2" s="27" t="s">
        <v>1</v>
      </c>
      <c r="B2" s="29" t="s">
        <v>26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1"/>
      <c r="U2" s="1"/>
    </row>
    <row r="3" spans="1:21" ht="14.25" customHeight="1" x14ac:dyDescent="0.25">
      <c r="A3" s="27" t="s">
        <v>2</v>
      </c>
      <c r="B3" s="30" t="s">
        <v>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1"/>
      <c r="U3" s="1"/>
    </row>
    <row r="4" spans="1:21" ht="12" customHeight="1" x14ac:dyDescent="0.25">
      <c r="A4" s="27"/>
      <c r="B4" s="27"/>
      <c r="C4" s="27"/>
      <c r="D4" s="31"/>
      <c r="E4" s="31"/>
      <c r="F4" s="31"/>
      <c r="G4" s="31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27"/>
      <c r="T4" s="1"/>
      <c r="U4" s="1"/>
    </row>
    <row r="5" spans="1:21" ht="25.5" customHeight="1" x14ac:dyDescent="0.25">
      <c r="A5" s="19" t="s">
        <v>4</v>
      </c>
      <c r="B5" s="55" t="s">
        <v>5</v>
      </c>
      <c r="C5" s="56"/>
      <c r="D5" s="56"/>
      <c r="E5" s="56"/>
      <c r="F5" s="56"/>
      <c r="G5" s="56"/>
      <c r="H5" s="58" t="s">
        <v>7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21" t="s">
        <v>6</v>
      </c>
      <c r="T5" s="5"/>
      <c r="U5" s="5"/>
    </row>
    <row r="6" spans="1:21" ht="85.5" customHeight="1" x14ac:dyDescent="0.25">
      <c r="A6" s="22" t="s">
        <v>8</v>
      </c>
      <c r="B6" s="23" t="s">
        <v>9</v>
      </c>
      <c r="C6" s="23" t="s">
        <v>10</v>
      </c>
      <c r="D6" s="23" t="s">
        <v>11</v>
      </c>
      <c r="E6" s="23" t="s">
        <v>12</v>
      </c>
      <c r="F6" s="23" t="s">
        <v>13</v>
      </c>
      <c r="G6" s="23" t="s">
        <v>14</v>
      </c>
      <c r="H6" s="20" t="s">
        <v>16</v>
      </c>
      <c r="I6" s="20" t="s">
        <v>17</v>
      </c>
      <c r="J6" s="20" t="s">
        <v>18</v>
      </c>
      <c r="K6" s="20" t="s">
        <v>24</v>
      </c>
      <c r="L6" s="20" t="s">
        <v>19</v>
      </c>
      <c r="M6" s="20" t="s">
        <v>20</v>
      </c>
      <c r="N6" s="20" t="s">
        <v>21</v>
      </c>
      <c r="O6" s="20" t="s">
        <v>22</v>
      </c>
      <c r="P6" s="20" t="s">
        <v>23</v>
      </c>
      <c r="Q6" s="20" t="s">
        <v>25</v>
      </c>
      <c r="R6" s="20" t="s">
        <v>34</v>
      </c>
      <c r="S6" s="21" t="s">
        <v>6</v>
      </c>
      <c r="T6" s="5"/>
      <c r="U6" s="5"/>
    </row>
    <row r="7" spans="1:21" ht="42.75" customHeight="1" x14ac:dyDescent="0.25">
      <c r="A7" s="22">
        <v>1</v>
      </c>
      <c r="B7" s="25" t="s">
        <v>95</v>
      </c>
      <c r="C7" s="25" t="s">
        <v>96</v>
      </c>
      <c r="D7" s="25" t="s">
        <v>97</v>
      </c>
      <c r="E7" s="25" t="s">
        <v>66</v>
      </c>
      <c r="F7" s="25">
        <v>8</v>
      </c>
      <c r="G7" s="25" t="s">
        <v>67</v>
      </c>
      <c r="H7" s="17">
        <v>2</v>
      </c>
      <c r="I7" s="17">
        <v>8</v>
      </c>
      <c r="J7" s="17">
        <v>2</v>
      </c>
      <c r="K7" s="26">
        <f>H7+I7+J7</f>
        <v>12</v>
      </c>
      <c r="L7" s="17">
        <v>2</v>
      </c>
      <c r="M7" s="17">
        <v>1</v>
      </c>
      <c r="N7" s="17">
        <v>1</v>
      </c>
      <c r="O7" s="17">
        <v>1</v>
      </c>
      <c r="P7" s="17">
        <v>4</v>
      </c>
      <c r="Q7" s="17">
        <f>L7+M7+N7+O7+P7</f>
        <v>9</v>
      </c>
      <c r="R7" s="17">
        <f>K7+Q7</f>
        <v>21</v>
      </c>
      <c r="S7" s="21" t="s">
        <v>98</v>
      </c>
      <c r="T7" s="5"/>
      <c r="U7" s="5"/>
    </row>
    <row r="8" spans="1:21" ht="42.75" customHeight="1" x14ac:dyDescent="0.25">
      <c r="A8" s="22">
        <v>2</v>
      </c>
      <c r="B8" s="25" t="s">
        <v>90</v>
      </c>
      <c r="C8" s="25" t="s">
        <v>91</v>
      </c>
      <c r="D8" s="25" t="s">
        <v>97</v>
      </c>
      <c r="E8" s="25" t="s">
        <v>66</v>
      </c>
      <c r="F8" s="25">
        <v>8</v>
      </c>
      <c r="G8" s="25" t="s">
        <v>67</v>
      </c>
      <c r="H8" s="26">
        <v>1</v>
      </c>
      <c r="I8" s="26">
        <v>6</v>
      </c>
      <c r="J8" s="26">
        <v>2</v>
      </c>
      <c r="K8" s="26">
        <v>11</v>
      </c>
      <c r="L8" s="26">
        <v>1</v>
      </c>
      <c r="M8" s="17">
        <v>1</v>
      </c>
      <c r="N8" s="17">
        <v>0</v>
      </c>
      <c r="O8" s="17">
        <v>1</v>
      </c>
      <c r="P8" s="17">
        <v>3</v>
      </c>
      <c r="Q8" s="17">
        <v>6</v>
      </c>
      <c r="R8" s="17">
        <f>K8+Q8</f>
        <v>17</v>
      </c>
      <c r="S8" s="21" t="s">
        <v>99</v>
      </c>
      <c r="T8" s="5"/>
      <c r="U8" s="5"/>
    </row>
    <row r="9" spans="1:21" ht="42.75" customHeight="1" x14ac:dyDescent="0.25">
      <c r="A9" s="22">
        <v>3</v>
      </c>
      <c r="B9" s="25" t="s">
        <v>94</v>
      </c>
      <c r="C9" s="25" t="s">
        <v>57</v>
      </c>
      <c r="D9" s="25" t="s">
        <v>97</v>
      </c>
      <c r="E9" s="25" t="s">
        <v>66</v>
      </c>
      <c r="F9" s="25">
        <v>8</v>
      </c>
      <c r="G9" s="25" t="s">
        <v>67</v>
      </c>
      <c r="H9" s="17">
        <v>2</v>
      </c>
      <c r="I9" s="17">
        <v>3</v>
      </c>
      <c r="J9" s="17">
        <v>1</v>
      </c>
      <c r="K9" s="26">
        <f>H9+I9+J9</f>
        <v>6</v>
      </c>
      <c r="L9" s="17">
        <v>1</v>
      </c>
      <c r="M9" s="17">
        <v>1</v>
      </c>
      <c r="N9" s="17">
        <v>1</v>
      </c>
      <c r="O9" s="17">
        <v>1</v>
      </c>
      <c r="P9" s="17">
        <v>3</v>
      </c>
      <c r="Q9" s="17">
        <f>L9+M9+N9+O9+P9</f>
        <v>7</v>
      </c>
      <c r="R9" s="17">
        <f>K9+Q9</f>
        <v>13</v>
      </c>
      <c r="S9" s="21" t="s">
        <v>100</v>
      </c>
      <c r="T9" s="5"/>
      <c r="U9" s="5"/>
    </row>
    <row r="10" spans="1:21" ht="42.75" customHeight="1" x14ac:dyDescent="0.25">
      <c r="A10" s="24">
        <v>4</v>
      </c>
      <c r="B10" s="25" t="s">
        <v>88</v>
      </c>
      <c r="C10" s="25" t="s">
        <v>89</v>
      </c>
      <c r="D10" s="25" t="s">
        <v>97</v>
      </c>
      <c r="E10" s="25" t="s">
        <v>66</v>
      </c>
      <c r="F10" s="25">
        <v>8</v>
      </c>
      <c r="G10" s="25" t="s">
        <v>67</v>
      </c>
      <c r="H10" s="26">
        <v>1</v>
      </c>
      <c r="I10" s="26">
        <v>4</v>
      </c>
      <c r="J10" s="26">
        <v>2</v>
      </c>
      <c r="K10" s="26">
        <v>7</v>
      </c>
      <c r="L10" s="26">
        <v>1</v>
      </c>
      <c r="M10" s="17">
        <v>0</v>
      </c>
      <c r="N10" s="17">
        <v>1</v>
      </c>
      <c r="O10" s="17">
        <v>1</v>
      </c>
      <c r="P10" s="17">
        <v>1</v>
      </c>
      <c r="Q10" s="17">
        <v>4</v>
      </c>
      <c r="R10" s="26">
        <f>K10+Q10</f>
        <v>11</v>
      </c>
      <c r="S10" s="21" t="s">
        <v>101</v>
      </c>
      <c r="T10" s="1"/>
      <c r="U10" s="1"/>
    </row>
    <row r="11" spans="1:21" ht="42.75" customHeight="1" x14ac:dyDescent="0.25">
      <c r="A11" s="24">
        <v>5</v>
      </c>
      <c r="B11" s="25" t="s">
        <v>92</v>
      </c>
      <c r="C11" s="25" t="s">
        <v>93</v>
      </c>
      <c r="D11" s="25" t="s">
        <v>97</v>
      </c>
      <c r="E11" s="25" t="s">
        <v>66</v>
      </c>
      <c r="F11" s="25">
        <v>8</v>
      </c>
      <c r="G11" s="25" t="s">
        <v>67</v>
      </c>
      <c r="H11" s="26">
        <v>2</v>
      </c>
      <c r="I11" s="17">
        <v>4</v>
      </c>
      <c r="J11" s="17">
        <v>0</v>
      </c>
      <c r="K11" s="26">
        <f t="shared" ref="K11" si="0">H11+I11+J11</f>
        <v>6</v>
      </c>
      <c r="L11" s="17">
        <v>1</v>
      </c>
      <c r="M11" s="17">
        <v>0</v>
      </c>
      <c r="N11" s="17">
        <v>1</v>
      </c>
      <c r="O11" s="17">
        <v>0</v>
      </c>
      <c r="P11" s="17">
        <v>2</v>
      </c>
      <c r="Q11" s="17">
        <f t="shared" ref="Q11" si="1">L11+M11+N11+O11+P11</f>
        <v>4</v>
      </c>
      <c r="R11" s="17">
        <f t="shared" ref="R11" si="2">K11+Q11</f>
        <v>10</v>
      </c>
      <c r="S11" s="21" t="s">
        <v>101</v>
      </c>
      <c r="T11" s="1"/>
      <c r="U11" s="1"/>
    </row>
    <row r="12" spans="1:21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</sheetData>
  <customSheetViews>
    <customSheetView guid="{D8463F92-26A7-41D0-AB1A-E04E852D9F36}" filter="1" showAutoFilter="1">
      <pageMargins left="0.7" right="0.7" top="0.75" bottom="0.75" header="0.3" footer="0.3"/>
      <autoFilter ref="A6:AA14">
        <sortState ref="A6:AA14">
          <sortCondition ref="B6:B14"/>
        </sortState>
      </autoFilter>
      <extLst>
        <ext uri="GoogleSheetsCustomDataVersion1">
          <go:sheetsCustomData xmlns:go="http://customooxmlschemas.google.com/" filterViewId="755047181"/>
        </ext>
      </extLst>
    </customSheetView>
  </customSheetViews>
  <mergeCells count="3">
    <mergeCell ref="B5:G5"/>
    <mergeCell ref="H4:R4"/>
    <mergeCell ref="H5:R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8"/>
  <sheetViews>
    <sheetView topLeftCell="A4" workbookViewId="0">
      <selection activeCell="M16" sqref="M16"/>
    </sheetView>
  </sheetViews>
  <sheetFormatPr defaultRowHeight="14.25" x14ac:dyDescent="0.2"/>
  <cols>
    <col min="1" max="1" width="4.25" customWidth="1"/>
    <col min="2" max="2" width="9.375" customWidth="1"/>
    <col min="3" max="3" width="8.5" customWidth="1"/>
    <col min="4" max="4" width="5.75" customWidth="1"/>
    <col min="5" max="5" width="11.25" customWidth="1"/>
    <col min="6" max="6" width="5.875" customWidth="1"/>
    <col min="7" max="7" width="11.375" customWidth="1"/>
    <col min="8" max="18" width="5.75" customWidth="1"/>
    <col min="19" max="19" width="6.625" customWidth="1"/>
    <col min="20" max="20" width="6" customWidth="1"/>
    <col min="21" max="21" width="7.75" customWidth="1"/>
  </cols>
  <sheetData>
    <row r="1" spans="1:21" ht="15" x14ac:dyDescent="0.25">
      <c r="A1" s="1" t="s">
        <v>0</v>
      </c>
      <c r="B1" s="2" t="s">
        <v>50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x14ac:dyDescent="0.25">
      <c r="A2" s="1" t="s">
        <v>1</v>
      </c>
      <c r="B2" s="9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x14ac:dyDescent="0.25">
      <c r="A3" s="1" t="s">
        <v>2</v>
      </c>
      <c r="B3" s="10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9" customHeight="1" x14ac:dyDescent="0.25">
      <c r="A4" s="1"/>
      <c r="B4" s="1"/>
      <c r="C4" s="1"/>
      <c r="D4" s="3"/>
      <c r="E4" s="3"/>
      <c r="F4" s="3"/>
      <c r="G4" s="3"/>
      <c r="H4" s="59"/>
      <c r="I4" s="59"/>
      <c r="J4" s="59"/>
      <c r="K4" s="59"/>
      <c r="L4" s="59"/>
      <c r="M4" s="1"/>
      <c r="N4" s="1"/>
      <c r="O4" s="1"/>
      <c r="P4" s="1"/>
      <c r="Q4" s="1"/>
      <c r="R4" s="1"/>
      <c r="S4" s="1"/>
      <c r="T4" s="1"/>
      <c r="U4" s="1"/>
    </row>
    <row r="5" spans="1:21" ht="32.25" customHeight="1" x14ac:dyDescent="0.2">
      <c r="A5" s="33" t="s">
        <v>4</v>
      </c>
      <c r="B5" s="60" t="s">
        <v>5</v>
      </c>
      <c r="C5" s="61"/>
      <c r="D5" s="61"/>
      <c r="E5" s="61"/>
      <c r="F5" s="61"/>
      <c r="G5" s="61"/>
      <c r="H5" s="62" t="s">
        <v>7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35" t="s">
        <v>6</v>
      </c>
    </row>
    <row r="6" spans="1:21" ht="49.5" customHeight="1" x14ac:dyDescent="0.2">
      <c r="A6" s="25" t="s">
        <v>8</v>
      </c>
      <c r="B6" s="36" t="s">
        <v>9</v>
      </c>
      <c r="C6" s="36" t="s">
        <v>10</v>
      </c>
      <c r="D6" s="36" t="s">
        <v>11</v>
      </c>
      <c r="E6" s="36" t="s">
        <v>12</v>
      </c>
      <c r="F6" s="36" t="s">
        <v>13</v>
      </c>
      <c r="G6" s="36" t="s">
        <v>14</v>
      </c>
      <c r="H6" s="34" t="s">
        <v>16</v>
      </c>
      <c r="I6" s="34" t="s">
        <v>17</v>
      </c>
      <c r="J6" s="34" t="s">
        <v>18</v>
      </c>
      <c r="K6" s="34" t="s">
        <v>24</v>
      </c>
      <c r="L6" s="34" t="s">
        <v>19</v>
      </c>
      <c r="M6" s="34" t="s">
        <v>20</v>
      </c>
      <c r="N6" s="34" t="s">
        <v>21</v>
      </c>
      <c r="O6" s="34" t="s">
        <v>22</v>
      </c>
      <c r="P6" s="34" t="s">
        <v>23</v>
      </c>
      <c r="Q6" s="34" t="s">
        <v>31</v>
      </c>
      <c r="R6" s="34" t="s">
        <v>32</v>
      </c>
      <c r="S6" s="34" t="s">
        <v>25</v>
      </c>
      <c r="T6" s="34" t="s">
        <v>33</v>
      </c>
      <c r="U6" s="35" t="s">
        <v>15</v>
      </c>
    </row>
    <row r="7" spans="1:21" ht="21.75" customHeight="1" x14ac:dyDescent="0.2">
      <c r="A7" s="26">
        <v>1</v>
      </c>
      <c r="B7" s="32" t="s">
        <v>56</v>
      </c>
      <c r="C7" s="32" t="s">
        <v>57</v>
      </c>
      <c r="D7" s="26" t="s">
        <v>50</v>
      </c>
      <c r="E7" s="25" t="s">
        <v>58</v>
      </c>
      <c r="F7" s="26">
        <v>9</v>
      </c>
      <c r="G7" s="25" t="s">
        <v>102</v>
      </c>
      <c r="H7" s="26">
        <v>1</v>
      </c>
      <c r="I7" s="26">
        <v>1</v>
      </c>
      <c r="J7" s="26">
        <v>7</v>
      </c>
      <c r="K7" s="26">
        <f t="shared" ref="K7:K13" si="0">H7+I7+J7</f>
        <v>9</v>
      </c>
      <c r="L7" s="26">
        <v>3</v>
      </c>
      <c r="M7" s="26">
        <v>3</v>
      </c>
      <c r="N7" s="26">
        <v>1</v>
      </c>
      <c r="O7" s="26">
        <v>2</v>
      </c>
      <c r="P7" s="26">
        <v>1</v>
      </c>
      <c r="Q7" s="26">
        <v>1</v>
      </c>
      <c r="R7" s="26">
        <v>0</v>
      </c>
      <c r="S7" s="26">
        <f t="shared" ref="S7:S13" si="1">L7+M7+N7+O7+P7+Q7+R7</f>
        <v>11</v>
      </c>
      <c r="T7" s="26">
        <f t="shared" ref="T7:T13" si="2">K7+S7</f>
        <v>20</v>
      </c>
      <c r="U7" s="46" t="s">
        <v>98</v>
      </c>
    </row>
    <row r="8" spans="1:21" ht="21.75" customHeight="1" x14ac:dyDescent="0.25">
      <c r="A8" s="26">
        <v>2</v>
      </c>
      <c r="B8" s="25" t="s">
        <v>78</v>
      </c>
      <c r="C8" s="25" t="s">
        <v>79</v>
      </c>
      <c r="D8" s="26" t="s">
        <v>50</v>
      </c>
      <c r="E8" s="25" t="s">
        <v>66</v>
      </c>
      <c r="F8" s="25">
        <v>9</v>
      </c>
      <c r="G8" s="25" t="s">
        <v>67</v>
      </c>
      <c r="H8" s="11">
        <v>2</v>
      </c>
      <c r="I8" s="11">
        <v>5</v>
      </c>
      <c r="J8" s="11">
        <v>2</v>
      </c>
      <c r="K8" s="26">
        <f>H8+I8+J8</f>
        <v>9</v>
      </c>
      <c r="L8" s="16">
        <v>0</v>
      </c>
      <c r="M8" s="12">
        <v>3</v>
      </c>
      <c r="N8" s="12">
        <v>1</v>
      </c>
      <c r="O8" s="12">
        <v>1</v>
      </c>
      <c r="P8" s="12">
        <v>1</v>
      </c>
      <c r="Q8" s="12">
        <v>0</v>
      </c>
      <c r="R8" s="12">
        <v>1</v>
      </c>
      <c r="S8" s="26">
        <f t="shared" si="1"/>
        <v>7</v>
      </c>
      <c r="T8" s="26">
        <f t="shared" si="2"/>
        <v>16</v>
      </c>
      <c r="U8" s="46" t="s">
        <v>99</v>
      </c>
    </row>
    <row r="9" spans="1:21" ht="21.75" customHeight="1" x14ac:dyDescent="0.25">
      <c r="A9" s="26">
        <v>3</v>
      </c>
      <c r="B9" s="25" t="s">
        <v>86</v>
      </c>
      <c r="C9" s="25" t="s">
        <v>87</v>
      </c>
      <c r="D9" s="26" t="s">
        <v>50</v>
      </c>
      <c r="E9" s="25" t="s">
        <v>66</v>
      </c>
      <c r="F9" s="25">
        <v>9</v>
      </c>
      <c r="G9" s="25" t="s">
        <v>67</v>
      </c>
      <c r="H9" s="16">
        <v>2</v>
      </c>
      <c r="I9" s="16">
        <v>6</v>
      </c>
      <c r="J9" s="16">
        <v>1</v>
      </c>
      <c r="K9" s="26">
        <f>H9+I9+J9</f>
        <v>9</v>
      </c>
      <c r="L9" s="16">
        <v>1</v>
      </c>
      <c r="M9" s="12">
        <v>0</v>
      </c>
      <c r="N9" s="12">
        <v>0</v>
      </c>
      <c r="O9" s="12">
        <v>1</v>
      </c>
      <c r="P9" s="12">
        <v>2</v>
      </c>
      <c r="Q9" s="12">
        <v>2</v>
      </c>
      <c r="R9" s="12">
        <v>1</v>
      </c>
      <c r="S9" s="26">
        <f t="shared" si="1"/>
        <v>7</v>
      </c>
      <c r="T9" s="26">
        <f t="shared" si="2"/>
        <v>16</v>
      </c>
      <c r="U9" s="46" t="s">
        <v>99</v>
      </c>
    </row>
    <row r="10" spans="1:21" ht="21.75" customHeight="1" x14ac:dyDescent="0.25">
      <c r="A10" s="26">
        <v>4</v>
      </c>
      <c r="B10" s="25" t="s">
        <v>80</v>
      </c>
      <c r="C10" s="25" t="s">
        <v>81</v>
      </c>
      <c r="D10" s="26" t="s">
        <v>50</v>
      </c>
      <c r="E10" s="25" t="s">
        <v>66</v>
      </c>
      <c r="F10" s="25">
        <v>9</v>
      </c>
      <c r="G10" s="25" t="s">
        <v>67</v>
      </c>
      <c r="H10" s="16">
        <v>2</v>
      </c>
      <c r="I10" s="16">
        <v>5</v>
      </c>
      <c r="J10" s="16">
        <v>2</v>
      </c>
      <c r="K10" s="26">
        <f t="shared" si="0"/>
        <v>9</v>
      </c>
      <c r="L10" s="16">
        <v>0</v>
      </c>
      <c r="M10" s="12">
        <v>2</v>
      </c>
      <c r="N10" s="12">
        <v>1</v>
      </c>
      <c r="O10" s="12">
        <v>1</v>
      </c>
      <c r="P10" s="12">
        <v>0</v>
      </c>
      <c r="Q10" s="12">
        <v>0</v>
      </c>
      <c r="R10" s="12">
        <v>0</v>
      </c>
      <c r="S10" s="26">
        <f t="shared" si="1"/>
        <v>4</v>
      </c>
      <c r="T10" s="26">
        <f t="shared" si="2"/>
        <v>13</v>
      </c>
      <c r="U10" s="46" t="s">
        <v>100</v>
      </c>
    </row>
    <row r="11" spans="1:21" ht="21.75" customHeight="1" x14ac:dyDescent="0.25">
      <c r="A11" s="26">
        <v>5</v>
      </c>
      <c r="B11" s="25" t="s">
        <v>83</v>
      </c>
      <c r="C11" s="25" t="s">
        <v>81</v>
      </c>
      <c r="D11" s="26" t="s">
        <v>50</v>
      </c>
      <c r="E11" s="25" t="s">
        <v>66</v>
      </c>
      <c r="F11" s="25">
        <v>9</v>
      </c>
      <c r="G11" s="25" t="s">
        <v>67</v>
      </c>
      <c r="H11" s="16">
        <v>1</v>
      </c>
      <c r="I11" s="16">
        <v>3</v>
      </c>
      <c r="J11" s="16">
        <v>2</v>
      </c>
      <c r="K11" s="26">
        <f>H11+I11+J11</f>
        <v>6</v>
      </c>
      <c r="L11" s="16">
        <v>1</v>
      </c>
      <c r="M11" s="12">
        <v>0</v>
      </c>
      <c r="N11" s="12">
        <v>1</v>
      </c>
      <c r="O11" s="12">
        <v>1</v>
      </c>
      <c r="P11" s="12">
        <v>2</v>
      </c>
      <c r="Q11" s="12">
        <v>2</v>
      </c>
      <c r="R11" s="12">
        <v>0</v>
      </c>
      <c r="S11" s="26">
        <f t="shared" si="1"/>
        <v>7</v>
      </c>
      <c r="T11" s="26">
        <f t="shared" si="2"/>
        <v>13</v>
      </c>
      <c r="U11" s="46" t="s">
        <v>100</v>
      </c>
    </row>
    <row r="12" spans="1:21" ht="21.75" customHeight="1" x14ac:dyDescent="0.25">
      <c r="A12" s="26">
        <v>6</v>
      </c>
      <c r="B12" s="25" t="s">
        <v>82</v>
      </c>
      <c r="C12" s="25" t="s">
        <v>52</v>
      </c>
      <c r="D12" s="26" t="s">
        <v>50</v>
      </c>
      <c r="E12" s="25" t="s">
        <v>66</v>
      </c>
      <c r="F12" s="25">
        <v>9</v>
      </c>
      <c r="G12" s="25" t="s">
        <v>67</v>
      </c>
      <c r="H12" s="16">
        <v>0</v>
      </c>
      <c r="I12" s="16">
        <v>6</v>
      </c>
      <c r="J12" s="16">
        <v>0</v>
      </c>
      <c r="K12" s="26">
        <f t="shared" si="0"/>
        <v>6</v>
      </c>
      <c r="L12" s="16">
        <v>0</v>
      </c>
      <c r="M12" s="12">
        <v>0</v>
      </c>
      <c r="N12" s="12">
        <v>1</v>
      </c>
      <c r="O12" s="12">
        <v>1</v>
      </c>
      <c r="P12" s="12">
        <v>1</v>
      </c>
      <c r="Q12" s="12">
        <v>1</v>
      </c>
      <c r="R12" s="12">
        <v>0</v>
      </c>
      <c r="S12" s="26">
        <f t="shared" si="1"/>
        <v>4</v>
      </c>
      <c r="T12" s="26">
        <f t="shared" si="2"/>
        <v>10</v>
      </c>
      <c r="U12" s="46" t="s">
        <v>101</v>
      </c>
    </row>
    <row r="13" spans="1:21" ht="21.75" customHeight="1" x14ac:dyDescent="0.25">
      <c r="A13" s="26">
        <v>7</v>
      </c>
      <c r="B13" s="25" t="s">
        <v>84</v>
      </c>
      <c r="C13" s="25" t="s">
        <v>85</v>
      </c>
      <c r="D13" s="26" t="s">
        <v>50</v>
      </c>
      <c r="E13" s="25" t="s">
        <v>66</v>
      </c>
      <c r="F13" s="25">
        <v>9</v>
      </c>
      <c r="G13" s="25" t="s">
        <v>67</v>
      </c>
      <c r="H13" s="16">
        <v>2</v>
      </c>
      <c r="I13" s="16">
        <v>0</v>
      </c>
      <c r="J13" s="16">
        <v>3</v>
      </c>
      <c r="K13" s="26">
        <f t="shared" si="0"/>
        <v>5</v>
      </c>
      <c r="L13" s="16">
        <v>0</v>
      </c>
      <c r="M13" s="12">
        <v>0</v>
      </c>
      <c r="N13" s="12">
        <v>1</v>
      </c>
      <c r="O13" s="12">
        <v>1</v>
      </c>
      <c r="P13" s="12">
        <v>2</v>
      </c>
      <c r="Q13" s="12">
        <v>0</v>
      </c>
      <c r="R13" s="12">
        <v>1</v>
      </c>
      <c r="S13" s="26">
        <f t="shared" si="1"/>
        <v>5</v>
      </c>
      <c r="T13" s="26">
        <f t="shared" si="2"/>
        <v>10</v>
      </c>
      <c r="U13" s="46" t="s">
        <v>101</v>
      </c>
    </row>
    <row r="14" spans="1:21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</sheetData>
  <mergeCells count="3">
    <mergeCell ref="H4:L4"/>
    <mergeCell ref="B5:G5"/>
    <mergeCell ref="H5:T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0"/>
  <sheetViews>
    <sheetView topLeftCell="A4" workbookViewId="0">
      <selection activeCell="H15" sqref="H15"/>
    </sheetView>
  </sheetViews>
  <sheetFormatPr defaultRowHeight="14.25" x14ac:dyDescent="0.2"/>
  <cols>
    <col min="1" max="1" width="4.25" customWidth="1"/>
    <col min="2" max="2" width="11.125" customWidth="1"/>
    <col min="3" max="3" width="6.625" customWidth="1"/>
    <col min="4" max="4" width="5.75" customWidth="1"/>
    <col min="5" max="5" width="14.75" customWidth="1"/>
    <col min="6" max="6" width="6.375" customWidth="1"/>
    <col min="7" max="7" width="10.25" customWidth="1"/>
    <col min="8" max="21" width="4.25" customWidth="1"/>
    <col min="22" max="22" width="9.375" customWidth="1"/>
  </cols>
  <sheetData>
    <row r="1" spans="1:22" ht="15" x14ac:dyDescent="0.25">
      <c r="A1" s="1" t="s">
        <v>0</v>
      </c>
      <c r="B1" s="2" t="s">
        <v>50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x14ac:dyDescent="0.25">
      <c r="A2" s="1" t="s">
        <v>1</v>
      </c>
      <c r="B2" s="9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x14ac:dyDescent="0.25">
      <c r="A3" s="1" t="s">
        <v>2</v>
      </c>
      <c r="B3" s="10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x14ac:dyDescent="0.25">
      <c r="A4" s="1"/>
      <c r="B4" s="1"/>
      <c r="C4" s="1"/>
      <c r="D4" s="3"/>
      <c r="E4" s="3"/>
      <c r="F4" s="3"/>
      <c r="G4" s="3"/>
      <c r="H4" s="59"/>
      <c r="I4" s="59"/>
      <c r="J4" s="59"/>
      <c r="K4" s="59"/>
      <c r="L4" s="59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79.5" customHeight="1" x14ac:dyDescent="0.2">
      <c r="A5" s="37" t="s">
        <v>4</v>
      </c>
      <c r="B5" s="63" t="s">
        <v>5</v>
      </c>
      <c r="C5" s="64"/>
      <c r="D5" s="64"/>
      <c r="E5" s="64"/>
      <c r="F5" s="64"/>
      <c r="G5" s="64"/>
      <c r="H5" s="65" t="s">
        <v>7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40" t="s">
        <v>6</v>
      </c>
    </row>
    <row r="6" spans="1:22" ht="98.25" customHeight="1" x14ac:dyDescent="0.2">
      <c r="A6" s="14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13</v>
      </c>
      <c r="G6" s="41" t="s">
        <v>14</v>
      </c>
      <c r="H6" s="38" t="s">
        <v>16</v>
      </c>
      <c r="I6" s="38" t="s">
        <v>35</v>
      </c>
      <c r="J6" s="38" t="s">
        <v>24</v>
      </c>
      <c r="K6" s="38" t="s">
        <v>19</v>
      </c>
      <c r="L6" s="38" t="s">
        <v>20</v>
      </c>
      <c r="M6" s="38" t="s">
        <v>21</v>
      </c>
      <c r="N6" s="38" t="s">
        <v>22</v>
      </c>
      <c r="O6" s="38" t="s">
        <v>23</v>
      </c>
      <c r="P6" s="38" t="s">
        <v>31</v>
      </c>
      <c r="Q6" s="38" t="s">
        <v>32</v>
      </c>
      <c r="R6" s="38" t="s">
        <v>36</v>
      </c>
      <c r="S6" s="38" t="s">
        <v>37</v>
      </c>
      <c r="T6" s="38" t="s">
        <v>25</v>
      </c>
      <c r="U6" s="38" t="s">
        <v>38</v>
      </c>
      <c r="V6" s="39" t="s">
        <v>15</v>
      </c>
    </row>
    <row r="7" spans="1:22" ht="19.5" customHeight="1" x14ac:dyDescent="0.2">
      <c r="A7" s="13">
        <v>1</v>
      </c>
      <c r="B7" s="45" t="s">
        <v>59</v>
      </c>
      <c r="C7" s="43" t="s">
        <v>60</v>
      </c>
      <c r="D7" s="43" t="s">
        <v>50</v>
      </c>
      <c r="E7" s="45" t="s">
        <v>58</v>
      </c>
      <c r="F7" s="43">
        <v>10</v>
      </c>
      <c r="G7" s="45" t="s">
        <v>61</v>
      </c>
      <c r="H7" s="42">
        <v>2</v>
      </c>
      <c r="I7" s="42">
        <v>9</v>
      </c>
      <c r="J7" s="42">
        <f>H7+I7</f>
        <v>11</v>
      </c>
      <c r="K7" s="42">
        <v>2</v>
      </c>
      <c r="L7" s="42">
        <v>3</v>
      </c>
      <c r="M7" s="42">
        <v>2</v>
      </c>
      <c r="N7" s="42">
        <v>3</v>
      </c>
      <c r="O7" s="42">
        <v>2</v>
      </c>
      <c r="P7" s="42">
        <v>1</v>
      </c>
      <c r="Q7" s="42">
        <v>1</v>
      </c>
      <c r="R7" s="42">
        <v>1</v>
      </c>
      <c r="S7" s="42">
        <v>2</v>
      </c>
      <c r="T7" s="42">
        <f>K7+L7+M7+N7+O7+P7+Q7+R7+S7</f>
        <v>17</v>
      </c>
      <c r="U7" s="42">
        <f>J7+T7</f>
        <v>28</v>
      </c>
      <c r="V7" s="39" t="s">
        <v>98</v>
      </c>
    </row>
    <row r="8" spans="1:22" ht="19.5" customHeight="1" x14ac:dyDescent="0.2">
      <c r="A8" s="13">
        <v>2</v>
      </c>
      <c r="B8" s="42" t="s">
        <v>74</v>
      </c>
      <c r="C8" s="42" t="s">
        <v>75</v>
      </c>
      <c r="D8" s="43" t="s">
        <v>50</v>
      </c>
      <c r="E8" s="44" t="s">
        <v>66</v>
      </c>
      <c r="F8" s="42">
        <v>10</v>
      </c>
      <c r="G8" s="42" t="s">
        <v>67</v>
      </c>
      <c r="H8" s="42">
        <v>1</v>
      </c>
      <c r="I8" s="42">
        <v>9</v>
      </c>
      <c r="J8" s="42">
        <f>H8+I8</f>
        <v>10</v>
      </c>
      <c r="K8" s="42">
        <v>0</v>
      </c>
      <c r="L8" s="42">
        <v>1</v>
      </c>
      <c r="M8" s="42">
        <v>1</v>
      </c>
      <c r="N8" s="42">
        <v>0</v>
      </c>
      <c r="O8" s="42">
        <v>4</v>
      </c>
      <c r="P8" s="42">
        <v>2</v>
      </c>
      <c r="Q8" s="42">
        <v>1</v>
      </c>
      <c r="R8" s="42">
        <v>4</v>
      </c>
      <c r="S8" s="42">
        <v>3</v>
      </c>
      <c r="T8" s="42">
        <f>K8+L8+M8+N8+O8+P8+Q8+R8+S8</f>
        <v>16</v>
      </c>
      <c r="U8" s="42">
        <f>J8+T8</f>
        <v>26</v>
      </c>
      <c r="V8" s="39" t="s">
        <v>99</v>
      </c>
    </row>
    <row r="9" spans="1:22" ht="19.5" customHeight="1" x14ac:dyDescent="0.2">
      <c r="A9" s="13">
        <v>3</v>
      </c>
      <c r="B9" s="42" t="s">
        <v>51</v>
      </c>
      <c r="C9" s="42" t="s">
        <v>52</v>
      </c>
      <c r="D9" s="44" t="s">
        <v>53</v>
      </c>
      <c r="E9" s="44" t="s">
        <v>54</v>
      </c>
      <c r="F9" s="42">
        <v>10</v>
      </c>
      <c r="G9" s="42" t="s">
        <v>55</v>
      </c>
      <c r="H9" s="42">
        <v>3</v>
      </c>
      <c r="I9" s="42">
        <v>6</v>
      </c>
      <c r="J9" s="42">
        <f t="shared" ref="J9" si="0">H9+I9</f>
        <v>9</v>
      </c>
      <c r="K9" s="42">
        <v>2</v>
      </c>
      <c r="L9" s="42">
        <v>1</v>
      </c>
      <c r="M9" s="42">
        <v>1</v>
      </c>
      <c r="N9" s="42">
        <v>2</v>
      </c>
      <c r="O9" s="42">
        <v>2</v>
      </c>
      <c r="P9" s="42">
        <v>1</v>
      </c>
      <c r="Q9" s="42">
        <v>1</v>
      </c>
      <c r="R9" s="42">
        <v>1</v>
      </c>
      <c r="S9" s="42">
        <v>2</v>
      </c>
      <c r="T9" s="42">
        <f t="shared" ref="T9" si="1">K9+L9+M9+N9+O9+P9+Q9+R9+S9</f>
        <v>13</v>
      </c>
      <c r="U9" s="42">
        <f t="shared" ref="U9" si="2">J9+T9</f>
        <v>22</v>
      </c>
      <c r="V9" s="39" t="s">
        <v>100</v>
      </c>
    </row>
    <row r="10" spans="1:22" ht="19.5" customHeight="1" x14ac:dyDescent="0.2">
      <c r="A10" s="13">
        <v>4</v>
      </c>
      <c r="B10" s="42" t="s">
        <v>76</v>
      </c>
      <c r="C10" s="42" t="s">
        <v>77</v>
      </c>
      <c r="D10" s="43" t="s">
        <v>50</v>
      </c>
      <c r="E10" s="44" t="s">
        <v>66</v>
      </c>
      <c r="F10" s="42">
        <v>10</v>
      </c>
      <c r="G10" s="42" t="s">
        <v>67</v>
      </c>
      <c r="H10" s="42">
        <v>0</v>
      </c>
      <c r="I10" s="42">
        <v>5</v>
      </c>
      <c r="J10" s="42">
        <f t="shared" ref="J10" si="3">H10+I10</f>
        <v>5</v>
      </c>
      <c r="K10" s="42">
        <v>1</v>
      </c>
      <c r="L10" s="42">
        <v>0</v>
      </c>
      <c r="M10" s="42">
        <v>1</v>
      </c>
      <c r="N10" s="42">
        <v>1</v>
      </c>
      <c r="O10" s="42">
        <v>2</v>
      </c>
      <c r="P10" s="42">
        <v>2</v>
      </c>
      <c r="Q10" s="42">
        <v>1</v>
      </c>
      <c r="R10" s="42">
        <v>1</v>
      </c>
      <c r="S10" s="42">
        <v>1</v>
      </c>
      <c r="T10" s="42">
        <f t="shared" ref="T10" si="4">K10+L10+M10+N10+O10+P10+Q10+R10+S10</f>
        <v>10</v>
      </c>
      <c r="U10" s="42">
        <f t="shared" ref="U10" si="5">J10+T10</f>
        <v>15</v>
      </c>
      <c r="V10" s="39" t="s">
        <v>101</v>
      </c>
    </row>
    <row r="11" spans="1:22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</sheetData>
  <mergeCells count="3">
    <mergeCell ref="H4:L4"/>
    <mergeCell ref="B5:G5"/>
    <mergeCell ref="H5:U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4"/>
  <sheetViews>
    <sheetView topLeftCell="A4" workbookViewId="0">
      <selection activeCell="G9" sqref="G9"/>
    </sheetView>
  </sheetViews>
  <sheetFormatPr defaultColWidth="12.625" defaultRowHeight="15" customHeight="1" x14ac:dyDescent="0.2"/>
  <cols>
    <col min="1" max="1" width="4.25" customWidth="1"/>
    <col min="2" max="2" width="9.375" customWidth="1"/>
    <col min="3" max="3" width="6.625" customWidth="1"/>
    <col min="4" max="4" width="5.75" customWidth="1"/>
    <col min="5" max="5" width="21.375" customWidth="1"/>
    <col min="6" max="6" width="5.25" customWidth="1"/>
    <col min="7" max="7" width="16.125" customWidth="1"/>
    <col min="8" max="20" width="4.375" customWidth="1"/>
    <col min="21" max="22" width="6.625" customWidth="1"/>
    <col min="23" max="23" width="10.375" customWidth="1"/>
    <col min="24" max="25" width="6.625" customWidth="1"/>
  </cols>
  <sheetData>
    <row r="1" spans="1:25" ht="14.25" customHeight="1" x14ac:dyDescent="0.25">
      <c r="A1" s="1" t="s">
        <v>0</v>
      </c>
      <c r="B1" s="2" t="s">
        <v>50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 x14ac:dyDescent="0.25">
      <c r="A2" s="1" t="s">
        <v>1</v>
      </c>
      <c r="B2" s="9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25">
      <c r="A3" s="1" t="s">
        <v>2</v>
      </c>
      <c r="B3" s="10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5" customHeight="1" thickBot="1" x14ac:dyDescent="0.3">
      <c r="A4" s="1"/>
      <c r="B4" s="1"/>
      <c r="C4" s="1"/>
      <c r="D4" s="3"/>
      <c r="E4" s="3"/>
      <c r="F4" s="3"/>
      <c r="G4" s="3"/>
      <c r="H4" s="59"/>
      <c r="I4" s="59"/>
      <c r="J4" s="59"/>
      <c r="K4" s="59"/>
      <c r="L4" s="5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69.75" customHeight="1" thickBot="1" x14ac:dyDescent="0.25">
      <c r="A5" s="4" t="s">
        <v>4</v>
      </c>
      <c r="B5" s="66" t="s">
        <v>5</v>
      </c>
      <c r="C5" s="67"/>
      <c r="D5" s="67"/>
      <c r="E5" s="67"/>
      <c r="F5" s="67"/>
      <c r="G5" s="67"/>
      <c r="H5" s="68" t="s">
        <v>7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48" t="s">
        <v>6</v>
      </c>
    </row>
    <row r="6" spans="1:25" ht="87.75" customHeight="1" thickBot="1" x14ac:dyDescent="0.3">
      <c r="A6" s="6" t="s">
        <v>8</v>
      </c>
      <c r="B6" s="49" t="s">
        <v>9</v>
      </c>
      <c r="C6" s="49" t="s">
        <v>10</v>
      </c>
      <c r="D6" s="49" t="s">
        <v>11</v>
      </c>
      <c r="E6" s="49" t="s">
        <v>12</v>
      </c>
      <c r="F6" s="49" t="s">
        <v>13</v>
      </c>
      <c r="G6" s="49" t="s">
        <v>14</v>
      </c>
      <c r="H6" s="50" t="s">
        <v>16</v>
      </c>
      <c r="I6" s="50" t="s">
        <v>35</v>
      </c>
      <c r="J6" s="50" t="s">
        <v>24</v>
      </c>
      <c r="K6" s="50" t="s">
        <v>39</v>
      </c>
      <c r="L6" s="50" t="s">
        <v>40</v>
      </c>
      <c r="M6" s="50" t="s">
        <v>41</v>
      </c>
      <c r="N6" s="50" t="s">
        <v>42</v>
      </c>
      <c r="O6" s="50" t="s">
        <v>43</v>
      </c>
      <c r="P6" s="50" t="s">
        <v>44</v>
      </c>
      <c r="Q6" s="50" t="s">
        <v>45</v>
      </c>
      <c r="R6" s="50" t="s">
        <v>46</v>
      </c>
      <c r="S6" s="50" t="s">
        <v>47</v>
      </c>
      <c r="T6" s="50" t="s">
        <v>48</v>
      </c>
      <c r="U6" s="50" t="s">
        <v>25</v>
      </c>
      <c r="V6" s="50" t="s">
        <v>49</v>
      </c>
      <c r="W6" s="47" t="s">
        <v>15</v>
      </c>
      <c r="X6" s="5"/>
      <c r="Y6" s="5"/>
    </row>
    <row r="7" spans="1:25" ht="27" customHeight="1" x14ac:dyDescent="0.25">
      <c r="A7" s="7">
        <v>1</v>
      </c>
      <c r="B7" s="51" t="s">
        <v>62</v>
      </c>
      <c r="C7" s="51" t="s">
        <v>63</v>
      </c>
      <c r="D7" s="51" t="s">
        <v>50</v>
      </c>
      <c r="E7" s="52" t="s">
        <v>58</v>
      </c>
      <c r="F7" s="51">
        <v>11</v>
      </c>
      <c r="G7" s="52" t="s">
        <v>102</v>
      </c>
      <c r="H7" s="18">
        <v>3</v>
      </c>
      <c r="I7" s="18">
        <v>6</v>
      </c>
      <c r="J7" s="18">
        <f>H7+I7</f>
        <v>9</v>
      </c>
      <c r="K7" s="18">
        <v>4</v>
      </c>
      <c r="L7" s="18">
        <v>3</v>
      </c>
      <c r="M7" s="18">
        <v>1</v>
      </c>
      <c r="N7" s="18">
        <v>2</v>
      </c>
      <c r="O7" s="18">
        <v>4</v>
      </c>
      <c r="P7" s="18">
        <v>2</v>
      </c>
      <c r="Q7" s="18">
        <v>1</v>
      </c>
      <c r="R7" s="18">
        <v>2</v>
      </c>
      <c r="S7" s="18">
        <v>4</v>
      </c>
      <c r="T7" s="18">
        <v>4</v>
      </c>
      <c r="U7" s="18">
        <f>K7+L7+M7+N7+O7+P7+Q7+R7+S7+T7</f>
        <v>27</v>
      </c>
      <c r="V7" s="18">
        <f>J7+U7</f>
        <v>36</v>
      </c>
      <c r="W7" s="54" t="s">
        <v>98</v>
      </c>
      <c r="X7" s="1"/>
      <c r="Y7" s="1"/>
    </row>
    <row r="8" spans="1:25" ht="27" customHeight="1" x14ac:dyDescent="0.25">
      <c r="A8" s="7">
        <v>2</v>
      </c>
      <c r="B8" s="18" t="s">
        <v>68</v>
      </c>
      <c r="C8" s="18" t="s">
        <v>69</v>
      </c>
      <c r="D8" s="51" t="s">
        <v>50</v>
      </c>
      <c r="E8" s="53" t="s">
        <v>66</v>
      </c>
      <c r="F8" s="18">
        <v>11</v>
      </c>
      <c r="G8" s="18" t="s">
        <v>67</v>
      </c>
      <c r="H8" s="18">
        <v>5</v>
      </c>
      <c r="I8" s="18">
        <v>11</v>
      </c>
      <c r="J8" s="18">
        <f>H8+I8</f>
        <v>16</v>
      </c>
      <c r="K8" s="18">
        <v>2</v>
      </c>
      <c r="L8" s="18">
        <v>2</v>
      </c>
      <c r="M8" s="18">
        <v>1</v>
      </c>
      <c r="N8" s="18">
        <v>2</v>
      </c>
      <c r="O8" s="18">
        <v>0</v>
      </c>
      <c r="P8" s="18">
        <v>1</v>
      </c>
      <c r="Q8" s="18">
        <v>2</v>
      </c>
      <c r="R8" s="18">
        <v>0</v>
      </c>
      <c r="S8" s="18">
        <v>0</v>
      </c>
      <c r="T8" s="18">
        <v>0</v>
      </c>
      <c r="U8" s="18">
        <f>K8+L8+M8+N8+O8+P8+Q8+R8+S8+T8</f>
        <v>10</v>
      </c>
      <c r="V8" s="18">
        <f>J8+U8</f>
        <v>26</v>
      </c>
      <c r="W8" s="54" t="s">
        <v>99</v>
      </c>
      <c r="X8" s="1"/>
      <c r="Y8" s="1"/>
    </row>
    <row r="9" spans="1:25" ht="27" customHeight="1" x14ac:dyDescent="0.25">
      <c r="A9" s="7">
        <v>3</v>
      </c>
      <c r="B9" s="18" t="s">
        <v>72</v>
      </c>
      <c r="C9" s="18" t="s">
        <v>73</v>
      </c>
      <c r="D9" s="51" t="s">
        <v>50</v>
      </c>
      <c r="E9" s="53" t="s">
        <v>66</v>
      </c>
      <c r="F9" s="18">
        <v>11</v>
      </c>
      <c r="G9" s="18" t="s">
        <v>67</v>
      </c>
      <c r="H9" s="18">
        <v>1</v>
      </c>
      <c r="I9" s="18">
        <v>7</v>
      </c>
      <c r="J9" s="18">
        <f>H9+I9</f>
        <v>8</v>
      </c>
      <c r="K9" s="18">
        <v>2</v>
      </c>
      <c r="L9" s="18">
        <v>0</v>
      </c>
      <c r="M9" s="18">
        <v>1</v>
      </c>
      <c r="N9" s="18">
        <v>1</v>
      </c>
      <c r="O9" s="18">
        <v>2</v>
      </c>
      <c r="P9" s="18">
        <v>4</v>
      </c>
      <c r="Q9" s="18">
        <v>2</v>
      </c>
      <c r="R9" s="18">
        <v>2</v>
      </c>
      <c r="S9" s="18">
        <v>0</v>
      </c>
      <c r="T9" s="18">
        <v>0</v>
      </c>
      <c r="U9" s="18">
        <f>K9+L9+M9+N9+O9+P9+Q9+R9+S9+T9</f>
        <v>14</v>
      </c>
      <c r="V9" s="18">
        <f>J9+U9</f>
        <v>22</v>
      </c>
      <c r="W9" s="54" t="s">
        <v>100</v>
      </c>
      <c r="X9" s="1"/>
      <c r="Y9" s="1"/>
    </row>
    <row r="10" spans="1:25" ht="27" customHeight="1" x14ac:dyDescent="0.25">
      <c r="A10" s="7">
        <v>4</v>
      </c>
      <c r="B10" s="18" t="s">
        <v>70</v>
      </c>
      <c r="C10" s="18" t="s">
        <v>71</v>
      </c>
      <c r="D10" s="51" t="s">
        <v>50</v>
      </c>
      <c r="E10" s="53" t="s">
        <v>66</v>
      </c>
      <c r="F10" s="18">
        <v>11</v>
      </c>
      <c r="G10" s="18" t="s">
        <v>67</v>
      </c>
      <c r="H10" s="18">
        <v>1</v>
      </c>
      <c r="I10" s="18">
        <v>6</v>
      </c>
      <c r="J10" s="18">
        <f>H10+I10</f>
        <v>7</v>
      </c>
      <c r="K10" s="18">
        <v>2</v>
      </c>
      <c r="L10" s="18">
        <v>1</v>
      </c>
      <c r="M10" s="18">
        <v>1</v>
      </c>
      <c r="N10" s="18">
        <v>0</v>
      </c>
      <c r="O10" s="18">
        <v>2</v>
      </c>
      <c r="P10" s="18">
        <v>3</v>
      </c>
      <c r="Q10" s="18">
        <v>1</v>
      </c>
      <c r="R10" s="18">
        <v>0</v>
      </c>
      <c r="S10" s="18">
        <v>2</v>
      </c>
      <c r="T10" s="18">
        <v>0</v>
      </c>
      <c r="U10" s="18">
        <f>K10+L10+M10+N10+O10+P10+Q10+R10+S10+T10</f>
        <v>12</v>
      </c>
      <c r="V10" s="18">
        <f>J10+U10</f>
        <v>19</v>
      </c>
      <c r="W10" s="54" t="s">
        <v>101</v>
      </c>
      <c r="X10" s="1"/>
      <c r="Y10" s="1"/>
    </row>
    <row r="11" spans="1:25" ht="27" customHeight="1" x14ac:dyDescent="0.25">
      <c r="A11" s="8">
        <v>5</v>
      </c>
      <c r="B11" s="18" t="s">
        <v>64</v>
      </c>
      <c r="C11" s="18" t="s">
        <v>65</v>
      </c>
      <c r="D11" s="51" t="s">
        <v>50</v>
      </c>
      <c r="E11" s="53" t="s">
        <v>66</v>
      </c>
      <c r="F11" s="18">
        <v>11</v>
      </c>
      <c r="G11" s="18" t="s">
        <v>67</v>
      </c>
      <c r="H11" s="18">
        <v>1</v>
      </c>
      <c r="I11" s="18">
        <v>5</v>
      </c>
      <c r="J11" s="18">
        <f>H11+I11</f>
        <v>6</v>
      </c>
      <c r="K11" s="18">
        <v>1</v>
      </c>
      <c r="L11" s="18">
        <v>0</v>
      </c>
      <c r="M11" s="18">
        <v>2</v>
      </c>
      <c r="N11" s="18">
        <v>1</v>
      </c>
      <c r="O11" s="18">
        <v>0</v>
      </c>
      <c r="P11" s="18">
        <v>0</v>
      </c>
      <c r="Q11" s="18">
        <v>1</v>
      </c>
      <c r="R11" s="18">
        <v>1</v>
      </c>
      <c r="S11" s="18">
        <v>0</v>
      </c>
      <c r="T11" s="18">
        <v>0</v>
      </c>
      <c r="U11" s="18">
        <f>K11+L11+M11+N11+O11+P11+Q11+R11+S11+T11</f>
        <v>6</v>
      </c>
      <c r="V11" s="18">
        <f t="shared" ref="V11" si="0">J11+U11</f>
        <v>12</v>
      </c>
      <c r="W11" s="54" t="s">
        <v>101</v>
      </c>
      <c r="X11" s="1"/>
      <c r="Y11" s="1"/>
    </row>
    <row r="12" spans="1:25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</sheetData>
  <customSheetViews>
    <customSheetView guid="{D8463F92-26A7-41D0-AB1A-E04E852D9F36}" filter="1" showAutoFilter="1">
      <pageMargins left="0.7" right="0.7" top="0.75" bottom="0.75" header="0.3" footer="0.3"/>
      <autoFilter ref="A6:U14">
        <sortState ref="A6:U14">
          <sortCondition ref="B6:B14"/>
        </sortState>
      </autoFilter>
      <extLst>
        <ext uri="GoogleSheetsCustomDataVersion1">
          <go:sheetsCustomData xmlns:go="http://customooxmlschemas.google.com/" filterViewId="122493089"/>
        </ext>
      </extLst>
    </customSheetView>
  </customSheetViews>
  <mergeCells count="3">
    <mergeCell ref="B5:G5"/>
    <mergeCell ref="H4:L4"/>
    <mergeCell ref="H5:V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PC_5</dc:creator>
  <cp:lastModifiedBy>Arr</cp:lastModifiedBy>
  <dcterms:created xsi:type="dcterms:W3CDTF">2021-11-17T06:26:41Z</dcterms:created>
  <dcterms:modified xsi:type="dcterms:W3CDTF">2024-12-11T11:50:17Z</dcterms:modified>
</cp:coreProperties>
</file>