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70" windowWidth="20730" windowHeight="11760" activeTab="2"/>
  </bookViews>
  <sheets>
    <sheet name="7-8" sheetId="1" r:id="rId1"/>
    <sheet name="9" sheetId="2" r:id="rId2"/>
    <sheet name="11" sheetId="4" r:id="rId3"/>
  </sheets>
  <definedNames>
    <definedName name="Z_7AE1C002_F5C7_490D_A9DF_DD2B31522AD7_.wvu.FilterData" localSheetId="2" hidden="1">'11'!$A$7:$AH$8</definedName>
    <definedName name="Z_7AE1C002_F5C7_490D_A9DF_DD2B31522AD7_.wvu.FilterData" localSheetId="0" hidden="1">'7-8'!$A$7:$AI$14</definedName>
    <definedName name="Z_7AE1C002_F5C7_490D_A9DF_DD2B31522AD7_.wvu.FilterData" localSheetId="1" hidden="1">'9'!$A$7:$AH$12</definedName>
  </definedNames>
  <calcPr calcId="144525"/>
  <customWorkbookViews>
    <customWorkbookView name="Фильтр 1" guid="{7AE1C002-F5C7-490D-A9DF-DD2B31522AD7}" maximized="1" windowWidth="0" windowHeight="0" activeSheetId="0"/>
  </customWorkbookViews>
  <extLst>
    <ext uri="GoogleSheetsCustomDataVersion2">
      <go:sheetsCustomData xmlns:go="http://customooxmlschemas.google.com/" r:id="" roundtripDataChecksum="DdgJbAAB+yRy4SUz4GKoj6rAW09S76enJY6pHeXN1zg="/>
    </ext>
  </extLst>
</workbook>
</file>

<file path=xl/calcChain.xml><?xml version="1.0" encoding="utf-8"?>
<calcChain xmlns="http://schemas.openxmlformats.org/spreadsheetml/2006/main">
  <c r="AC24" i="1" l="1"/>
  <c r="AH24" i="1" s="1"/>
  <c r="AC23" i="1"/>
  <c r="AH23" i="1" s="1"/>
  <c r="AC22" i="1" l="1"/>
  <c r="AH22" i="1" s="1"/>
  <c r="AF21" i="1"/>
  <c r="AC21" i="1"/>
  <c r="AH21" i="1" s="1"/>
  <c r="AF20" i="1"/>
  <c r="AC20" i="1"/>
  <c r="AH20" i="1" s="1"/>
  <c r="AF19" i="1" l="1"/>
  <c r="AC19" i="1"/>
  <c r="AF18" i="1"/>
  <c r="AC18" i="1"/>
  <c r="AF17" i="1"/>
  <c r="AC17" i="1"/>
  <c r="AH17" i="1" l="1"/>
  <c r="AH18" i="1"/>
  <c r="AH19" i="1"/>
  <c r="AE8" i="4"/>
  <c r="AF16" i="1"/>
  <c r="AF15" i="1"/>
  <c r="AF14" i="1"/>
  <c r="AF13" i="1"/>
  <c r="AF12" i="1"/>
  <c r="AF11" i="1"/>
  <c r="AF10" i="1"/>
  <c r="AF9" i="1"/>
  <c r="AF8" i="1"/>
  <c r="AE12" i="2"/>
  <c r="AE11" i="2"/>
  <c r="AE10" i="2"/>
  <c r="AE9" i="2"/>
  <c r="AE8" i="2"/>
  <c r="AB8" i="4"/>
  <c r="AB12" i="2"/>
  <c r="AB11" i="2"/>
  <c r="AB10" i="2"/>
  <c r="AB9" i="2"/>
  <c r="AB8" i="2"/>
  <c r="AC16" i="1"/>
  <c r="AC15" i="1"/>
  <c r="AC14" i="1"/>
  <c r="AC13" i="1"/>
  <c r="AC12" i="1"/>
  <c r="AC11" i="1"/>
  <c r="AC10" i="1"/>
  <c r="AH10" i="1" s="1"/>
  <c r="AC9" i="1"/>
  <c r="AC8" i="1"/>
  <c r="AG10" i="2" l="1"/>
  <c r="AG9" i="2"/>
  <c r="AG11" i="2"/>
  <c r="AH8" i="1"/>
  <c r="AH12" i="1"/>
  <c r="AH14" i="1"/>
  <c r="AH16" i="1"/>
  <c r="AH11" i="1"/>
  <c r="AG8" i="2"/>
  <c r="AH9" i="1"/>
  <c r="AH15" i="1"/>
  <c r="AG12" i="2"/>
  <c r="AH13" i="1"/>
  <c r="AG8" i="4"/>
</calcChain>
</file>

<file path=xl/sharedStrings.xml><?xml version="1.0" encoding="utf-8"?>
<sst xmlns="http://schemas.openxmlformats.org/spreadsheetml/2006/main" count="298" uniqueCount="116">
  <si>
    <t>МО/ГО</t>
  </si>
  <si>
    <t>предмет</t>
  </si>
  <si>
    <t>класс</t>
  </si>
  <si>
    <t>7-8 классы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</si>
  <si>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</si>
  <si>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</si>
  <si>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</si>
  <si>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</si>
  <si>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Теория (Общая часть</t>
  </si>
  <si>
    <t>Теория (Специальная часть)</t>
  </si>
  <si>
    <t>Теория (Кейс)</t>
  </si>
  <si>
    <t>Итого за Теорию</t>
  </si>
  <si>
    <t>Итого за Практику</t>
  </si>
  <si>
    <t>Итого за Проект</t>
  </si>
  <si>
    <t>Итоговый результат (балл)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</si>
  <si>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</si>
  <si>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</si>
  <si>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</si>
  <si>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</si>
  <si>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</si>
  <si>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</si>
  <si>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</si>
  <si>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№ 1 (1 балл)</t>
  </si>
  <si>
    <t>№ 2 (1 балл)</t>
  </si>
  <si>
    <t>№ 3 (1 балл)</t>
  </si>
  <si>
    <t>№ 4 (1 балл)</t>
  </si>
  <si>
    <t>№ 5 (1 балл)</t>
  </si>
  <si>
    <t>№ 6 (1 балл)</t>
  </si>
  <si>
    <t>№ 7 (1 балл)</t>
  </si>
  <si>
    <t>№ 8 (1 балл)</t>
  </si>
  <si>
    <t>№ 9 (1 балл)</t>
  </si>
  <si>
    <t>№ 10 (1 балл)</t>
  </si>
  <si>
    <t>№ 11 (1 балл)</t>
  </si>
  <si>
    <t>№ 12 (1 балл)</t>
  </si>
  <si>
    <t>№ 13 (1 балл)</t>
  </si>
  <si>
    <t>№ 14 (1 балл)</t>
  </si>
  <si>
    <t>№ 15 (1 балл)</t>
  </si>
  <si>
    <t>№ 16 (1 балл)</t>
  </si>
  <si>
    <t>№ 17 (1 балл)</t>
  </si>
  <si>
    <t>№ 18 (1 балл)</t>
  </si>
  <si>
    <t>№ 19 (1 балл)</t>
  </si>
  <si>
    <t>№ 20 (1 балл)</t>
  </si>
  <si>
    <t>№ 21   (5 баллов)</t>
  </si>
  <si>
    <t>Стоит автосумма (всего 25 баллов)</t>
  </si>
  <si>
    <t>всего 40 баллов</t>
  </si>
  <si>
    <t>Стоит автосумма (всего 100 баллов)</t>
  </si>
  <si>
    <t>Статус участника</t>
  </si>
  <si>
    <t>9 класс</t>
  </si>
  <si>
    <t>11 класс</t>
  </si>
  <si>
    <t>Шеина</t>
  </si>
  <si>
    <t>Светлана</t>
  </si>
  <si>
    <t>Муниципальное бюджетное образовательное учреждение " Усть- Нерская гимназия"</t>
  </si>
  <si>
    <t>Саврас А.Л.</t>
  </si>
  <si>
    <t>Осинцева</t>
  </si>
  <si>
    <t>Лилия</t>
  </si>
  <si>
    <t>Телевная</t>
  </si>
  <si>
    <t>Елизавета</t>
  </si>
  <si>
    <t>Ходорченко</t>
  </si>
  <si>
    <t>Милена</t>
  </si>
  <si>
    <t>Загребина</t>
  </si>
  <si>
    <t>Кристина</t>
  </si>
  <si>
    <t>Гайнутдинова</t>
  </si>
  <si>
    <t>Анна</t>
  </si>
  <si>
    <t>Зотова</t>
  </si>
  <si>
    <t>Наталья</t>
  </si>
  <si>
    <t>Чернышева</t>
  </si>
  <si>
    <t>Кира</t>
  </si>
  <si>
    <t>Лимонова</t>
  </si>
  <si>
    <t>Виниченко</t>
  </si>
  <si>
    <t>Галина</t>
  </si>
  <si>
    <t>Готовцева</t>
  </si>
  <si>
    <t>Олесия</t>
  </si>
  <si>
    <t>Михайленко</t>
  </si>
  <si>
    <t>Татьяна</t>
  </si>
  <si>
    <t>Сыромятникова</t>
  </si>
  <si>
    <t>Нарыйа</t>
  </si>
  <si>
    <t xml:space="preserve">Шелегатская </t>
  </si>
  <si>
    <t>Маргарита</t>
  </si>
  <si>
    <t>Алексеева</t>
  </si>
  <si>
    <t>Ирина</t>
  </si>
  <si>
    <t>Оймяконский улус</t>
  </si>
  <si>
    <t>Труд КДДТ</t>
  </si>
  <si>
    <t xml:space="preserve">Практика 1 </t>
  </si>
  <si>
    <t>Практика 2</t>
  </si>
  <si>
    <t>Моделирование (15 баллов)</t>
  </si>
  <si>
    <t>Пошив (20 баллов)</t>
  </si>
  <si>
    <t>Стоит автосумма (всего 35 баллов)</t>
  </si>
  <si>
    <t>№ 20   (5 баллов)</t>
  </si>
  <si>
    <t>Пошив (15 баллов)</t>
  </si>
  <si>
    <t>Моделирование (20 баллов)</t>
  </si>
  <si>
    <t>Оймяконский</t>
  </si>
  <si>
    <t>Кривошапкина</t>
  </si>
  <si>
    <t>Габриэлла</t>
  </si>
  <si>
    <t>МБОУ "УНСОШ им. И,В,Хоменко"</t>
  </si>
  <si>
    <t>Винокурова М.Д.</t>
  </si>
  <si>
    <t>Гололобова</t>
  </si>
  <si>
    <t>Ангелина</t>
  </si>
  <si>
    <t xml:space="preserve">Пастушок </t>
  </si>
  <si>
    <t>Екатерина</t>
  </si>
  <si>
    <t>1 место</t>
  </si>
  <si>
    <t>2 место</t>
  </si>
  <si>
    <t>3 место</t>
  </si>
  <si>
    <t>участник</t>
  </si>
  <si>
    <t>Бачу</t>
  </si>
  <si>
    <t>Эвелина</t>
  </si>
  <si>
    <t>Муниципальное казённое общеобразовательное учреждение "Артыкская средняя общеобразовательная школа"</t>
  </si>
  <si>
    <t>Грачёва</t>
  </si>
  <si>
    <t>Анастасия</t>
  </si>
  <si>
    <t>Чайчинова</t>
  </si>
  <si>
    <t>Ксения</t>
  </si>
  <si>
    <t>Егорова</t>
  </si>
  <si>
    <t>Эльвира</t>
  </si>
  <si>
    <t>Муниципальное бюджетное общеобразовательное учреждение "Сордоннохская средняя общеобразовательное школа им.Т.И.Скрыбыкиной"</t>
  </si>
  <si>
    <t xml:space="preserve">Винокурова </t>
  </si>
  <si>
    <t>Травина О.С.</t>
  </si>
  <si>
    <t>Саввина Н.К.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</si>
</sst>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scheme val="minor"/>
    </font>
    <font>
      <sz val="11"/>
      <color theme="1"/>
      <name val="Times New Roman"/>
    </font>
    <font>
      <i/>
      <sz val="11"/>
      <color rgb="FFFF0000"/>
      <name val="Times New Roman"/>
    </font>
    <font>
      <sz val="12"/>
      <color rgb="FF000000"/>
      <name val="Times New Roman"/>
    </font>
    <font>
      <b/>
      <sz val="12"/>
      <color theme="1"/>
      <name val="Times New Roman"/>
    </font>
    <font>
      <sz val="11"/>
      <name val="Arial"/>
    </font>
    <font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16" fontId="3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6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6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3" fillId="0" borderId="0" xfId="0" applyFont="1"/>
    <xf numFmtId="0" fontId="4" fillId="3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10" fillId="0" borderId="20" xfId="0" applyFont="1" applyBorder="1"/>
    <xf numFmtId="0" fontId="9" fillId="0" borderId="20" xfId="0" applyFont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3" fillId="0" borderId="14" xfId="0" applyFont="1" applyBorder="1" applyAlignment="1">
      <alignment wrapText="1"/>
    </xf>
    <xf numFmtId="0" fontId="13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/>
    <xf numFmtId="0" fontId="13" fillId="0" borderId="19" xfId="0" applyFont="1" applyBorder="1"/>
    <xf numFmtId="0" fontId="13" fillId="0" borderId="15" xfId="0" applyFont="1" applyFill="1" applyBorder="1"/>
    <xf numFmtId="0" fontId="13" fillId="0" borderId="15" xfId="0" applyFont="1" applyBorder="1" applyAlignment="1">
      <alignment wrapText="1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0" xfId="0" applyFont="1"/>
    <xf numFmtId="0" fontId="13" fillId="0" borderId="20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3" fillId="0" borderId="21" xfId="0" applyFont="1" applyBorder="1"/>
    <xf numFmtId="0" fontId="13" fillId="0" borderId="20" xfId="0" applyFont="1" applyBorder="1" applyAlignment="1"/>
    <xf numFmtId="0" fontId="13" fillId="0" borderId="20" xfId="0" applyFont="1" applyBorder="1"/>
    <xf numFmtId="0" fontId="11" fillId="0" borderId="20" xfId="0" applyFont="1" applyBorder="1" applyAlignment="1">
      <alignment horizontal="center"/>
    </xf>
    <xf numFmtId="0" fontId="13" fillId="0" borderId="17" xfId="0" applyFont="1" applyBorder="1"/>
    <xf numFmtId="0" fontId="6" fillId="0" borderId="24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0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/>
    <xf numFmtId="0" fontId="1" fillId="0" borderId="23" xfId="0" applyFont="1" applyBorder="1"/>
    <xf numFmtId="0" fontId="11" fillId="5" borderId="2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0" xfId="0" applyFont="1" applyBorder="1"/>
    <xf numFmtId="0" fontId="11" fillId="2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9" xfId="0" applyFont="1" applyBorder="1"/>
    <xf numFmtId="0" fontId="11" fillId="3" borderId="5" xfId="0" applyFont="1" applyFill="1" applyBorder="1" applyAlignment="1">
      <alignment horizontal="center" vertical="center" wrapText="1"/>
    </xf>
    <xf numFmtId="0" fontId="12" fillId="0" borderId="6" xfId="0" applyFont="1" applyBorder="1"/>
    <xf numFmtId="0" fontId="12" fillId="0" borderId="7" xfId="0" applyFont="1" applyBorder="1"/>
    <xf numFmtId="0" fontId="4" fillId="5" borderId="2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9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1"/>
  <sheetViews>
    <sheetView topLeftCell="A4" workbookViewId="0">
      <selection activeCell="E24" sqref="E24"/>
    </sheetView>
  </sheetViews>
  <sheetFormatPr defaultColWidth="12.625" defaultRowHeight="15" customHeight="1" x14ac:dyDescent="0.2"/>
  <cols>
    <col min="1" max="1" width="4.25" customWidth="1"/>
    <col min="2" max="2" width="10.25" customWidth="1"/>
    <col min="3" max="3" width="6.625" customWidth="1"/>
    <col min="4" max="4" width="5" customWidth="1"/>
    <col min="5" max="5" width="16.75" customWidth="1"/>
    <col min="6" max="6" width="5.875" customWidth="1"/>
    <col min="7" max="7" width="12.875" customWidth="1"/>
    <col min="8" max="12" width="6.125" customWidth="1"/>
    <col min="13" max="27" width="6.625" customWidth="1"/>
    <col min="28" max="28" width="8.375" customWidth="1"/>
    <col min="29" max="34" width="6.875" customWidth="1"/>
    <col min="35" max="35" width="10.875" customWidth="1"/>
    <col min="36" max="37" width="6.625" customWidth="1"/>
  </cols>
  <sheetData>
    <row r="1" spans="1:37" ht="14.25" customHeight="1" x14ac:dyDescent="0.25">
      <c r="A1" s="1" t="s">
        <v>0</v>
      </c>
      <c r="B1" s="2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4.25" customHeight="1" x14ac:dyDescent="0.25">
      <c r="A2" s="1" t="s">
        <v>1</v>
      </c>
      <c r="B2" s="3" t="s">
        <v>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4.25" customHeight="1" x14ac:dyDescent="0.25">
      <c r="A3" s="1" t="s">
        <v>2</v>
      </c>
      <c r="B3" s="4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0.5" customHeight="1" thickBot="1" x14ac:dyDescent="0.3">
      <c r="A4" s="1"/>
      <c r="B4" s="1"/>
      <c r="C4" s="1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1"/>
      <c r="AK4" s="1"/>
    </row>
    <row r="5" spans="1:37" ht="18" customHeight="1" thickBot="1" x14ac:dyDescent="0.3">
      <c r="A5" s="93" t="s">
        <v>4</v>
      </c>
      <c r="B5" s="94" t="s">
        <v>5</v>
      </c>
      <c r="C5" s="95"/>
      <c r="D5" s="95"/>
      <c r="E5" s="95"/>
      <c r="F5" s="95"/>
      <c r="G5" s="95"/>
      <c r="H5" s="97" t="s">
        <v>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88" t="s">
        <v>6</v>
      </c>
      <c r="AJ5" s="7"/>
      <c r="AK5" s="7"/>
    </row>
    <row r="6" spans="1:37" ht="13.5" customHeight="1" thickBot="1" x14ac:dyDescent="0.3">
      <c r="A6" s="89"/>
      <c r="B6" s="96"/>
      <c r="C6" s="91"/>
      <c r="D6" s="91"/>
      <c r="E6" s="91"/>
      <c r="F6" s="91"/>
      <c r="G6" s="91"/>
      <c r="H6" s="90" t="s">
        <v>8</v>
      </c>
      <c r="I6" s="91"/>
      <c r="J6" s="91"/>
      <c r="K6" s="91"/>
      <c r="L6" s="92"/>
      <c r="M6" s="90" t="s">
        <v>9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  <c r="AB6" s="33" t="s">
        <v>10</v>
      </c>
      <c r="AC6" s="34" t="s">
        <v>11</v>
      </c>
      <c r="AD6" s="35" t="s">
        <v>82</v>
      </c>
      <c r="AE6" s="35" t="s">
        <v>83</v>
      </c>
      <c r="AF6" s="36" t="s">
        <v>12</v>
      </c>
      <c r="AG6" s="37" t="s">
        <v>13</v>
      </c>
      <c r="AH6" s="38" t="s">
        <v>14</v>
      </c>
      <c r="AI6" s="89"/>
      <c r="AJ6" s="7"/>
      <c r="AK6" s="7"/>
    </row>
    <row r="7" spans="1:37" ht="71.25" customHeight="1" thickBot="1" x14ac:dyDescent="0.3">
      <c r="A7" s="39" t="s">
        <v>15</v>
      </c>
      <c r="B7" s="40" t="s">
        <v>16</v>
      </c>
      <c r="C7" s="41" t="s">
        <v>17</v>
      </c>
      <c r="D7" s="42" t="s">
        <v>18</v>
      </c>
      <c r="E7" s="42" t="s">
        <v>19</v>
      </c>
      <c r="F7" s="42" t="s">
        <v>20</v>
      </c>
      <c r="G7" s="42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 t="s">
        <v>26</v>
      </c>
      <c r="M7" s="44" t="s">
        <v>27</v>
      </c>
      <c r="N7" s="44" t="s">
        <v>28</v>
      </c>
      <c r="O7" s="44" t="s">
        <v>29</v>
      </c>
      <c r="P7" s="44" t="s">
        <v>30</v>
      </c>
      <c r="Q7" s="44" t="s">
        <v>31</v>
      </c>
      <c r="R7" s="44" t="s">
        <v>32</v>
      </c>
      <c r="S7" s="44" t="s">
        <v>33</v>
      </c>
      <c r="T7" s="44" t="s">
        <v>34</v>
      </c>
      <c r="U7" s="44" t="s">
        <v>35</v>
      </c>
      <c r="V7" s="44" t="s">
        <v>36</v>
      </c>
      <c r="W7" s="44" t="s">
        <v>37</v>
      </c>
      <c r="X7" s="44" t="s">
        <v>38</v>
      </c>
      <c r="Y7" s="44" t="s">
        <v>39</v>
      </c>
      <c r="Z7" s="44" t="s">
        <v>40</v>
      </c>
      <c r="AA7" s="44" t="s">
        <v>41</v>
      </c>
      <c r="AB7" s="44" t="s">
        <v>42</v>
      </c>
      <c r="AC7" s="45" t="s">
        <v>43</v>
      </c>
      <c r="AD7" s="35" t="s">
        <v>89</v>
      </c>
      <c r="AE7" s="35" t="s">
        <v>88</v>
      </c>
      <c r="AF7" s="46" t="s">
        <v>86</v>
      </c>
      <c r="AG7" s="47" t="s">
        <v>44</v>
      </c>
      <c r="AH7" s="38" t="s">
        <v>45</v>
      </c>
      <c r="AI7" s="43" t="s">
        <v>46</v>
      </c>
      <c r="AJ7" s="7"/>
      <c r="AK7" s="7"/>
    </row>
    <row r="8" spans="1:37" ht="14.25" customHeight="1" x14ac:dyDescent="0.25">
      <c r="A8" s="48">
        <v>1</v>
      </c>
      <c r="B8" s="49" t="s">
        <v>49</v>
      </c>
      <c r="C8" s="49" t="s">
        <v>50</v>
      </c>
      <c r="D8" s="50" t="s">
        <v>90</v>
      </c>
      <c r="E8" s="50" t="s">
        <v>51</v>
      </c>
      <c r="F8" s="49">
        <v>7</v>
      </c>
      <c r="G8" s="49" t="s">
        <v>52</v>
      </c>
      <c r="H8" s="49">
        <v>1</v>
      </c>
      <c r="I8" s="49">
        <v>1</v>
      </c>
      <c r="J8" s="49">
        <v>1</v>
      </c>
      <c r="K8" s="49">
        <v>0</v>
      </c>
      <c r="L8" s="49">
        <v>0</v>
      </c>
      <c r="M8" s="49">
        <v>1</v>
      </c>
      <c r="N8" s="49">
        <v>1</v>
      </c>
      <c r="O8" s="49">
        <v>0</v>
      </c>
      <c r="P8" s="49">
        <v>0</v>
      </c>
      <c r="Q8" s="49">
        <v>1</v>
      </c>
      <c r="R8" s="49">
        <v>1</v>
      </c>
      <c r="S8" s="49">
        <v>0</v>
      </c>
      <c r="T8" s="49">
        <v>0</v>
      </c>
      <c r="U8" s="49">
        <v>1</v>
      </c>
      <c r="V8" s="49">
        <v>0</v>
      </c>
      <c r="W8" s="49">
        <v>0</v>
      </c>
      <c r="X8" s="49"/>
      <c r="Y8" s="49">
        <v>0</v>
      </c>
      <c r="Z8" s="49">
        <v>0</v>
      </c>
      <c r="AA8" s="49">
        <v>0</v>
      </c>
      <c r="AB8" s="49">
        <v>3.5</v>
      </c>
      <c r="AC8" s="51">
        <f t="shared" ref="AC8:AC16" si="0">SUM(H8:AB8)</f>
        <v>11.5</v>
      </c>
      <c r="AD8" s="49">
        <v>20</v>
      </c>
      <c r="AE8" s="49">
        <v>13.5</v>
      </c>
      <c r="AF8" s="51">
        <f t="shared" ref="AF8:AF16" si="1">SUM(AD8:AE8)</f>
        <v>33.5</v>
      </c>
      <c r="AG8" s="49"/>
      <c r="AH8" s="52">
        <f t="shared" ref="AH8" si="2">SUM(AC8,AF8,AG8)</f>
        <v>45</v>
      </c>
      <c r="AI8" s="49" t="s">
        <v>101</v>
      </c>
      <c r="AJ8" s="1"/>
      <c r="AK8" s="1"/>
    </row>
    <row r="9" spans="1:37" ht="14.25" customHeight="1" x14ac:dyDescent="0.25">
      <c r="A9" s="53">
        <v>2</v>
      </c>
      <c r="B9" s="54" t="s">
        <v>53</v>
      </c>
      <c r="C9" s="54" t="s">
        <v>54</v>
      </c>
      <c r="D9" s="50" t="s">
        <v>90</v>
      </c>
      <c r="E9" s="50" t="s">
        <v>51</v>
      </c>
      <c r="F9" s="54">
        <v>7</v>
      </c>
      <c r="G9" s="54" t="s">
        <v>52</v>
      </c>
      <c r="H9" s="54">
        <v>1</v>
      </c>
      <c r="I9" s="54">
        <v>1</v>
      </c>
      <c r="J9" s="54">
        <v>0</v>
      </c>
      <c r="K9" s="54">
        <v>0</v>
      </c>
      <c r="L9" s="54">
        <v>0</v>
      </c>
      <c r="M9" s="54">
        <v>1</v>
      </c>
      <c r="N9" s="54">
        <v>0</v>
      </c>
      <c r="O9" s="54">
        <v>0</v>
      </c>
      <c r="P9" s="54">
        <v>0</v>
      </c>
      <c r="Q9" s="54">
        <v>1</v>
      </c>
      <c r="R9" s="54">
        <v>1</v>
      </c>
      <c r="S9" s="54">
        <v>0</v>
      </c>
      <c r="T9" s="54">
        <v>0</v>
      </c>
      <c r="U9" s="54">
        <v>0</v>
      </c>
      <c r="V9" s="54">
        <v>1</v>
      </c>
      <c r="W9" s="54">
        <v>1</v>
      </c>
      <c r="X9" s="54"/>
      <c r="Y9" s="54">
        <v>0</v>
      </c>
      <c r="Z9" s="54">
        <v>1</v>
      </c>
      <c r="AA9" s="54">
        <v>1</v>
      </c>
      <c r="AB9" s="54">
        <v>2</v>
      </c>
      <c r="AC9" s="51">
        <f t="shared" si="0"/>
        <v>11</v>
      </c>
      <c r="AD9" s="54">
        <v>20</v>
      </c>
      <c r="AE9" s="54">
        <v>15</v>
      </c>
      <c r="AF9" s="51">
        <f t="shared" si="1"/>
        <v>35</v>
      </c>
      <c r="AG9" s="54"/>
      <c r="AH9" s="52">
        <f t="shared" ref="AH9" si="3">SUM(AC9,AF9,AG9)</f>
        <v>46</v>
      </c>
      <c r="AI9" s="54" t="s">
        <v>99</v>
      </c>
      <c r="AJ9" s="1"/>
      <c r="AK9" s="1"/>
    </row>
    <row r="10" spans="1:37" ht="14.25" customHeight="1" x14ac:dyDescent="0.25">
      <c r="A10" s="53">
        <v>4</v>
      </c>
      <c r="B10" s="54" t="s">
        <v>55</v>
      </c>
      <c r="C10" s="54" t="s">
        <v>56</v>
      </c>
      <c r="D10" s="50" t="s">
        <v>90</v>
      </c>
      <c r="E10" s="50" t="s">
        <v>51</v>
      </c>
      <c r="F10" s="54">
        <v>7</v>
      </c>
      <c r="G10" s="54" t="s">
        <v>52</v>
      </c>
      <c r="H10" s="54">
        <v>1</v>
      </c>
      <c r="I10" s="54">
        <v>1</v>
      </c>
      <c r="J10" s="54">
        <v>1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1</v>
      </c>
      <c r="R10" s="54">
        <v>1</v>
      </c>
      <c r="S10" s="54">
        <v>0</v>
      </c>
      <c r="T10" s="54">
        <v>0</v>
      </c>
      <c r="U10" s="54">
        <v>1</v>
      </c>
      <c r="V10" s="54">
        <v>1</v>
      </c>
      <c r="W10" s="54">
        <v>0</v>
      </c>
      <c r="X10" s="54"/>
      <c r="Y10" s="54">
        <v>0</v>
      </c>
      <c r="Z10" s="54">
        <v>1</v>
      </c>
      <c r="AA10" s="54">
        <v>1</v>
      </c>
      <c r="AB10" s="54">
        <v>0.5</v>
      </c>
      <c r="AC10" s="51">
        <f t="shared" si="0"/>
        <v>10.5</v>
      </c>
      <c r="AD10" s="54">
        <v>20</v>
      </c>
      <c r="AE10" s="54">
        <v>15</v>
      </c>
      <c r="AF10" s="51">
        <f t="shared" si="1"/>
        <v>35</v>
      </c>
      <c r="AG10" s="54"/>
      <c r="AH10" s="52">
        <f t="shared" ref="AH10:AH16" si="4">SUM(AC10,AF10,AG10)</f>
        <v>45.5</v>
      </c>
      <c r="AI10" s="54" t="s">
        <v>100</v>
      </c>
      <c r="AJ10" s="1"/>
      <c r="AK10" s="1"/>
    </row>
    <row r="11" spans="1:37" ht="14.25" customHeight="1" x14ac:dyDescent="0.25">
      <c r="A11" s="48">
        <v>5</v>
      </c>
      <c r="B11" s="54" t="s">
        <v>57</v>
      </c>
      <c r="C11" s="54" t="s">
        <v>58</v>
      </c>
      <c r="D11" s="50" t="s">
        <v>90</v>
      </c>
      <c r="E11" s="50" t="s">
        <v>51</v>
      </c>
      <c r="F11" s="54">
        <v>7</v>
      </c>
      <c r="G11" s="54" t="s">
        <v>52</v>
      </c>
      <c r="H11" s="54">
        <v>1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1</v>
      </c>
      <c r="Q11" s="54">
        <v>0</v>
      </c>
      <c r="R11" s="54">
        <v>0</v>
      </c>
      <c r="S11" s="54">
        <v>0</v>
      </c>
      <c r="T11" s="54">
        <v>0</v>
      </c>
      <c r="U11" s="54">
        <v>1</v>
      </c>
      <c r="V11" s="54">
        <v>0</v>
      </c>
      <c r="W11" s="54">
        <v>1</v>
      </c>
      <c r="X11" s="54"/>
      <c r="Y11" s="54">
        <v>0</v>
      </c>
      <c r="Z11" s="54">
        <v>1</v>
      </c>
      <c r="AA11" s="54">
        <v>1</v>
      </c>
      <c r="AB11" s="54">
        <v>0</v>
      </c>
      <c r="AC11" s="51">
        <f t="shared" si="0"/>
        <v>7</v>
      </c>
      <c r="AD11" s="54">
        <v>18.5</v>
      </c>
      <c r="AE11" s="54">
        <v>12</v>
      </c>
      <c r="AF11" s="51">
        <f t="shared" si="1"/>
        <v>30.5</v>
      </c>
      <c r="AG11" s="54"/>
      <c r="AH11" s="52">
        <f t="shared" si="4"/>
        <v>37.5</v>
      </c>
      <c r="AI11" s="54" t="s">
        <v>102</v>
      </c>
      <c r="AJ11" s="1"/>
      <c r="AK11" s="1"/>
    </row>
    <row r="12" spans="1:37" ht="14.25" customHeight="1" x14ac:dyDescent="0.25">
      <c r="A12" s="53">
        <v>6</v>
      </c>
      <c r="B12" s="55" t="s">
        <v>59</v>
      </c>
      <c r="C12" s="55" t="s">
        <v>60</v>
      </c>
      <c r="D12" s="50" t="s">
        <v>90</v>
      </c>
      <c r="E12" s="50" t="s">
        <v>51</v>
      </c>
      <c r="F12" s="54">
        <v>7</v>
      </c>
      <c r="G12" s="54" t="s">
        <v>52</v>
      </c>
      <c r="H12" s="54">
        <v>1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4">
        <v>0</v>
      </c>
      <c r="T12" s="54">
        <v>0</v>
      </c>
      <c r="U12" s="54">
        <v>0</v>
      </c>
      <c r="V12" s="54">
        <v>1</v>
      </c>
      <c r="W12" s="54">
        <v>0</v>
      </c>
      <c r="X12" s="54"/>
      <c r="Y12" s="54">
        <v>1</v>
      </c>
      <c r="Z12" s="54">
        <v>1</v>
      </c>
      <c r="AA12" s="54">
        <v>1</v>
      </c>
      <c r="AB12" s="54">
        <v>1</v>
      </c>
      <c r="AC12" s="51">
        <f t="shared" si="0"/>
        <v>7</v>
      </c>
      <c r="AD12" s="54">
        <v>18.5</v>
      </c>
      <c r="AE12" s="54">
        <v>13.5</v>
      </c>
      <c r="AF12" s="51">
        <f t="shared" si="1"/>
        <v>32</v>
      </c>
      <c r="AG12" s="54"/>
      <c r="AH12" s="52">
        <f t="shared" si="4"/>
        <v>39</v>
      </c>
      <c r="AI12" s="54" t="s">
        <v>102</v>
      </c>
      <c r="AJ12" s="1"/>
      <c r="AK12" s="1"/>
    </row>
    <row r="13" spans="1:37" ht="14.25" customHeight="1" x14ac:dyDescent="0.25">
      <c r="A13" s="48">
        <v>7</v>
      </c>
      <c r="B13" s="56" t="s">
        <v>61</v>
      </c>
      <c r="C13" s="56" t="s">
        <v>62</v>
      </c>
      <c r="D13" s="50" t="s">
        <v>90</v>
      </c>
      <c r="E13" s="50" t="s">
        <v>51</v>
      </c>
      <c r="F13" s="49">
        <v>7</v>
      </c>
      <c r="G13" s="49" t="s">
        <v>52</v>
      </c>
      <c r="H13" s="54">
        <v>1</v>
      </c>
      <c r="I13" s="54">
        <v>0</v>
      </c>
      <c r="J13" s="54">
        <v>1</v>
      </c>
      <c r="K13" s="54">
        <v>0</v>
      </c>
      <c r="L13" s="54">
        <v>0</v>
      </c>
      <c r="M13" s="54">
        <v>1</v>
      </c>
      <c r="N13" s="54">
        <v>0</v>
      </c>
      <c r="O13" s="54">
        <v>1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/>
      <c r="Y13" s="54">
        <v>0</v>
      </c>
      <c r="Z13" s="54">
        <v>0</v>
      </c>
      <c r="AA13" s="54">
        <v>1</v>
      </c>
      <c r="AB13" s="54">
        <v>1</v>
      </c>
      <c r="AC13" s="51">
        <f t="shared" si="0"/>
        <v>7</v>
      </c>
      <c r="AD13" s="54">
        <v>7.5</v>
      </c>
      <c r="AE13" s="54">
        <v>0</v>
      </c>
      <c r="AF13" s="51">
        <f t="shared" si="1"/>
        <v>7.5</v>
      </c>
      <c r="AG13" s="54"/>
      <c r="AH13" s="52">
        <f t="shared" si="4"/>
        <v>14.5</v>
      </c>
      <c r="AI13" s="54" t="s">
        <v>102</v>
      </c>
      <c r="AJ13" s="1"/>
      <c r="AK13" s="1"/>
    </row>
    <row r="14" spans="1:37" ht="14.25" customHeight="1" x14ac:dyDescent="0.25">
      <c r="A14" s="53">
        <v>8</v>
      </c>
      <c r="B14" s="54" t="s">
        <v>63</v>
      </c>
      <c r="C14" s="54" t="s">
        <v>64</v>
      </c>
      <c r="D14" s="50" t="s">
        <v>90</v>
      </c>
      <c r="E14" s="50" t="s">
        <v>51</v>
      </c>
      <c r="F14" s="49">
        <v>8</v>
      </c>
      <c r="G14" s="49" t="s">
        <v>52</v>
      </c>
      <c r="H14" s="54">
        <v>1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1</v>
      </c>
      <c r="T14" s="54">
        <v>0</v>
      </c>
      <c r="U14" s="54">
        <v>0</v>
      </c>
      <c r="V14" s="54">
        <v>0</v>
      </c>
      <c r="W14" s="54">
        <v>1</v>
      </c>
      <c r="X14" s="54"/>
      <c r="Y14" s="54">
        <v>0</v>
      </c>
      <c r="Z14" s="54">
        <v>1</v>
      </c>
      <c r="AA14" s="54">
        <v>1</v>
      </c>
      <c r="AB14" s="54">
        <v>2</v>
      </c>
      <c r="AC14" s="51">
        <f t="shared" si="0"/>
        <v>7</v>
      </c>
      <c r="AD14" s="54">
        <v>7</v>
      </c>
      <c r="AE14" s="54">
        <v>12</v>
      </c>
      <c r="AF14" s="51">
        <f t="shared" si="1"/>
        <v>19</v>
      </c>
      <c r="AG14" s="54"/>
      <c r="AH14" s="52">
        <f t="shared" si="4"/>
        <v>26</v>
      </c>
      <c r="AI14" s="54" t="s">
        <v>102</v>
      </c>
      <c r="AJ14" s="1"/>
      <c r="AK14" s="1"/>
    </row>
    <row r="15" spans="1:37" ht="14.25" customHeight="1" x14ac:dyDescent="0.25">
      <c r="A15" s="48">
        <v>9</v>
      </c>
      <c r="B15" s="49" t="s">
        <v>65</v>
      </c>
      <c r="C15" s="49" t="s">
        <v>66</v>
      </c>
      <c r="D15" s="50" t="s">
        <v>90</v>
      </c>
      <c r="E15" s="50" t="s">
        <v>51</v>
      </c>
      <c r="F15" s="54">
        <v>8</v>
      </c>
      <c r="G15" s="54" t="s">
        <v>52</v>
      </c>
      <c r="H15" s="54">
        <v>1</v>
      </c>
      <c r="I15" s="54">
        <v>0</v>
      </c>
      <c r="J15" s="54">
        <v>0</v>
      </c>
      <c r="K15" s="54">
        <v>0</v>
      </c>
      <c r="L15" s="54">
        <v>0</v>
      </c>
      <c r="M15" s="54">
        <v>1</v>
      </c>
      <c r="N15" s="54">
        <v>0</v>
      </c>
      <c r="O15" s="54">
        <v>0</v>
      </c>
      <c r="P15" s="54">
        <v>1</v>
      </c>
      <c r="Q15" s="54">
        <v>0</v>
      </c>
      <c r="R15" s="54">
        <v>1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/>
      <c r="Y15" s="54">
        <v>0</v>
      </c>
      <c r="Z15" s="54">
        <v>0</v>
      </c>
      <c r="AA15" s="54">
        <v>0</v>
      </c>
      <c r="AB15" s="54">
        <v>1.5</v>
      </c>
      <c r="AC15" s="51">
        <f t="shared" si="0"/>
        <v>5.5</v>
      </c>
      <c r="AD15" s="54">
        <v>19.5</v>
      </c>
      <c r="AE15" s="54">
        <v>15</v>
      </c>
      <c r="AF15" s="51">
        <f t="shared" si="1"/>
        <v>34.5</v>
      </c>
      <c r="AG15" s="54"/>
      <c r="AH15" s="52">
        <f t="shared" si="4"/>
        <v>40</v>
      </c>
      <c r="AI15" s="54" t="s">
        <v>102</v>
      </c>
      <c r="AJ15" s="1"/>
      <c r="AK15" s="1"/>
    </row>
    <row r="16" spans="1:37" ht="14.25" customHeight="1" x14ac:dyDescent="0.25">
      <c r="A16" s="53">
        <v>10</v>
      </c>
      <c r="B16" s="54" t="s">
        <v>67</v>
      </c>
      <c r="C16" s="54" t="s">
        <v>56</v>
      </c>
      <c r="D16" s="50" t="s">
        <v>90</v>
      </c>
      <c r="E16" s="57" t="s">
        <v>51</v>
      </c>
      <c r="F16" s="54">
        <v>8</v>
      </c>
      <c r="G16" s="54" t="s">
        <v>52</v>
      </c>
      <c r="H16" s="54">
        <v>1</v>
      </c>
      <c r="I16" s="54">
        <v>0</v>
      </c>
      <c r="J16" s="54">
        <v>0</v>
      </c>
      <c r="K16" s="54">
        <v>0</v>
      </c>
      <c r="L16" s="54">
        <v>1</v>
      </c>
      <c r="M16" s="54">
        <v>1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1</v>
      </c>
      <c r="W16" s="54">
        <v>0</v>
      </c>
      <c r="X16" s="54"/>
      <c r="Y16" s="54">
        <v>0</v>
      </c>
      <c r="Z16" s="54">
        <v>0</v>
      </c>
      <c r="AA16" s="54">
        <v>0</v>
      </c>
      <c r="AB16" s="54">
        <v>1.5</v>
      </c>
      <c r="AC16" s="58">
        <f t="shared" si="0"/>
        <v>5.5</v>
      </c>
      <c r="AD16" s="54">
        <v>0</v>
      </c>
      <c r="AE16" s="54">
        <v>0</v>
      </c>
      <c r="AF16" s="51">
        <f t="shared" si="1"/>
        <v>0</v>
      </c>
      <c r="AG16" s="54"/>
      <c r="AH16" s="52">
        <f t="shared" si="4"/>
        <v>5.5</v>
      </c>
      <c r="AI16" s="54" t="s">
        <v>102</v>
      </c>
      <c r="AJ16" s="1"/>
      <c r="AK16" s="1"/>
    </row>
    <row r="17" spans="1:37" ht="14.25" customHeight="1" x14ac:dyDescent="0.25">
      <c r="A17" s="59">
        <v>11</v>
      </c>
      <c r="B17" s="60" t="s">
        <v>91</v>
      </c>
      <c r="C17" s="49" t="s">
        <v>92</v>
      </c>
      <c r="D17" s="50" t="s">
        <v>90</v>
      </c>
      <c r="E17" s="49" t="s">
        <v>93</v>
      </c>
      <c r="F17" s="49">
        <v>7</v>
      </c>
      <c r="G17" s="49" t="s">
        <v>94</v>
      </c>
      <c r="H17" s="49">
        <v>1</v>
      </c>
      <c r="I17" s="49">
        <v>1</v>
      </c>
      <c r="J17" s="49">
        <v>0</v>
      </c>
      <c r="K17" s="49">
        <v>0</v>
      </c>
      <c r="L17" s="49">
        <v>1</v>
      </c>
      <c r="M17" s="49">
        <v>1</v>
      </c>
      <c r="N17" s="49">
        <v>0</v>
      </c>
      <c r="O17" s="49">
        <v>0</v>
      </c>
      <c r="P17" s="49">
        <v>0</v>
      </c>
      <c r="Q17" s="49">
        <v>1</v>
      </c>
      <c r="R17" s="49">
        <v>1</v>
      </c>
      <c r="S17" s="49">
        <v>1</v>
      </c>
      <c r="T17" s="49">
        <v>1</v>
      </c>
      <c r="U17" s="49">
        <v>0</v>
      </c>
      <c r="V17" s="49">
        <v>0</v>
      </c>
      <c r="W17" s="49">
        <v>1</v>
      </c>
      <c r="X17" s="49">
        <v>0</v>
      </c>
      <c r="Y17" s="49">
        <v>0</v>
      </c>
      <c r="Z17" s="49">
        <v>1</v>
      </c>
      <c r="AA17" s="49">
        <v>1</v>
      </c>
      <c r="AB17" s="49">
        <v>0</v>
      </c>
      <c r="AC17" s="51">
        <f>SUM(H17:AB17)</f>
        <v>11</v>
      </c>
      <c r="AD17" s="49">
        <v>6.5</v>
      </c>
      <c r="AE17" s="49">
        <v>0</v>
      </c>
      <c r="AF17" s="51">
        <f>SUM(AD17:AE17)</f>
        <v>6.5</v>
      </c>
      <c r="AG17" s="49">
        <v>17.5</v>
      </c>
      <c r="AH17" s="52">
        <f>SUM(AC17,AF17,AG17)</f>
        <v>35</v>
      </c>
      <c r="AI17" s="54" t="s">
        <v>102</v>
      </c>
      <c r="AJ17" s="1"/>
      <c r="AK17" s="1"/>
    </row>
    <row r="18" spans="1:37" ht="14.25" customHeight="1" x14ac:dyDescent="0.25">
      <c r="A18" s="61">
        <v>12</v>
      </c>
      <c r="B18" s="54" t="s">
        <v>95</v>
      </c>
      <c r="C18" s="54" t="s">
        <v>96</v>
      </c>
      <c r="D18" s="50" t="s">
        <v>90</v>
      </c>
      <c r="E18" s="49" t="s">
        <v>93</v>
      </c>
      <c r="F18" s="54">
        <v>7</v>
      </c>
      <c r="G18" s="54" t="s">
        <v>94</v>
      </c>
      <c r="H18" s="54">
        <v>1</v>
      </c>
      <c r="I18" s="54">
        <v>1</v>
      </c>
      <c r="J18" s="54">
        <v>0</v>
      </c>
      <c r="K18" s="54">
        <v>0</v>
      </c>
      <c r="L18" s="54">
        <v>1</v>
      </c>
      <c r="M18" s="54">
        <v>1</v>
      </c>
      <c r="N18" s="54">
        <v>0</v>
      </c>
      <c r="O18" s="54">
        <v>0</v>
      </c>
      <c r="P18" s="54">
        <v>1</v>
      </c>
      <c r="Q18" s="54">
        <v>1</v>
      </c>
      <c r="R18" s="54">
        <v>1</v>
      </c>
      <c r="S18" s="54">
        <v>1</v>
      </c>
      <c r="T18" s="54">
        <v>1</v>
      </c>
      <c r="U18" s="54">
        <v>0</v>
      </c>
      <c r="V18" s="54">
        <v>1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1</v>
      </c>
      <c r="AC18" s="51">
        <f t="shared" ref="AC18:AC19" si="5">SUM(H18:AB18)</f>
        <v>12</v>
      </c>
      <c r="AD18" s="54">
        <v>6.5</v>
      </c>
      <c r="AE18" s="54">
        <v>0</v>
      </c>
      <c r="AF18" s="51">
        <f t="shared" ref="AF18:AF19" si="6">SUM(AD18:AE18)</f>
        <v>6.5</v>
      </c>
      <c r="AG18" s="54">
        <v>18.5</v>
      </c>
      <c r="AH18" s="52">
        <f t="shared" ref="AH18:AH22" si="7">SUM(AC18,AF18,AG18)</f>
        <v>37</v>
      </c>
      <c r="AI18" s="54" t="s">
        <v>102</v>
      </c>
      <c r="AJ18" s="1"/>
      <c r="AK18" s="1"/>
    </row>
    <row r="19" spans="1:37" ht="14.25" customHeight="1" x14ac:dyDescent="0.25">
      <c r="A19" s="61">
        <v>13</v>
      </c>
      <c r="B19" s="54" t="s">
        <v>97</v>
      </c>
      <c r="C19" s="54" t="s">
        <v>98</v>
      </c>
      <c r="D19" s="50" t="s">
        <v>90</v>
      </c>
      <c r="E19" s="49" t="s">
        <v>93</v>
      </c>
      <c r="F19" s="54">
        <v>7</v>
      </c>
      <c r="G19" s="54" t="s">
        <v>94</v>
      </c>
      <c r="H19" s="54">
        <v>1</v>
      </c>
      <c r="I19" s="54">
        <v>1</v>
      </c>
      <c r="J19" s="54">
        <v>0</v>
      </c>
      <c r="K19" s="54">
        <v>0</v>
      </c>
      <c r="L19" s="54">
        <v>1</v>
      </c>
      <c r="M19" s="54">
        <v>1</v>
      </c>
      <c r="N19" s="54">
        <v>1</v>
      </c>
      <c r="O19" s="54">
        <v>0</v>
      </c>
      <c r="P19" s="54">
        <v>0</v>
      </c>
      <c r="Q19" s="54">
        <v>0</v>
      </c>
      <c r="R19" s="54">
        <v>0</v>
      </c>
      <c r="S19" s="54">
        <v>1</v>
      </c>
      <c r="T19" s="54">
        <v>1</v>
      </c>
      <c r="U19" s="54">
        <v>1</v>
      </c>
      <c r="V19" s="54">
        <v>1</v>
      </c>
      <c r="W19" s="54">
        <v>0</v>
      </c>
      <c r="X19" s="54">
        <v>0</v>
      </c>
      <c r="Y19" s="54">
        <v>0</v>
      </c>
      <c r="Z19" s="54">
        <v>1</v>
      </c>
      <c r="AA19" s="54">
        <v>1</v>
      </c>
      <c r="AB19" s="54">
        <v>1</v>
      </c>
      <c r="AC19" s="51">
        <f t="shared" si="5"/>
        <v>12</v>
      </c>
      <c r="AD19" s="54">
        <v>6.5</v>
      </c>
      <c r="AE19" s="54">
        <v>0</v>
      </c>
      <c r="AF19" s="51">
        <f t="shared" si="6"/>
        <v>6.5</v>
      </c>
      <c r="AG19" s="54">
        <v>18.5</v>
      </c>
      <c r="AH19" s="52">
        <f t="shared" si="7"/>
        <v>37</v>
      </c>
      <c r="AI19" s="54" t="s">
        <v>102</v>
      </c>
      <c r="AJ19" s="1"/>
      <c r="AK19" s="1"/>
    </row>
    <row r="20" spans="1:37" ht="14.25" customHeight="1" x14ac:dyDescent="0.25">
      <c r="A20" s="61">
        <v>14</v>
      </c>
      <c r="B20" s="60" t="s">
        <v>103</v>
      </c>
      <c r="C20" s="49" t="s">
        <v>104</v>
      </c>
      <c r="D20" s="50" t="s">
        <v>90</v>
      </c>
      <c r="E20" s="49" t="s">
        <v>105</v>
      </c>
      <c r="F20" s="49">
        <v>8</v>
      </c>
      <c r="G20" s="49" t="s">
        <v>114</v>
      </c>
      <c r="H20" s="49">
        <v>1</v>
      </c>
      <c r="I20" s="49">
        <v>1</v>
      </c>
      <c r="J20" s="49">
        <v>1</v>
      </c>
      <c r="K20" s="49">
        <v>1</v>
      </c>
      <c r="L20" s="49">
        <v>1</v>
      </c>
      <c r="M20" s="49">
        <v>1</v>
      </c>
      <c r="N20" s="49">
        <v>1</v>
      </c>
      <c r="O20" s="49">
        <v>1</v>
      </c>
      <c r="P20" s="49">
        <v>1</v>
      </c>
      <c r="Q20" s="49">
        <v>1</v>
      </c>
      <c r="R20" s="49">
        <v>1</v>
      </c>
      <c r="S20" s="49">
        <v>1</v>
      </c>
      <c r="T20" s="49">
        <v>1</v>
      </c>
      <c r="U20" s="49">
        <v>1</v>
      </c>
      <c r="V20" s="49">
        <v>1</v>
      </c>
      <c r="W20" s="49">
        <v>1</v>
      </c>
      <c r="X20" s="49">
        <v>0</v>
      </c>
      <c r="Y20" s="49">
        <v>1</v>
      </c>
      <c r="Z20" s="49">
        <v>1</v>
      </c>
      <c r="AA20" s="49">
        <v>1</v>
      </c>
      <c r="AB20" s="49">
        <v>5</v>
      </c>
      <c r="AC20" s="51">
        <f t="shared" ref="AC20:AC22" si="8">SUM(H20:AB20)</f>
        <v>24</v>
      </c>
      <c r="AD20" s="49">
        <v>0</v>
      </c>
      <c r="AE20" s="49">
        <v>0</v>
      </c>
      <c r="AF20" s="51">
        <f t="shared" ref="AF20:AF21" si="9">SUM(AD20:AE20)</f>
        <v>0</v>
      </c>
      <c r="AG20" s="49">
        <v>0</v>
      </c>
      <c r="AH20" s="52">
        <f t="shared" si="7"/>
        <v>24</v>
      </c>
      <c r="AI20" s="54" t="s">
        <v>102</v>
      </c>
      <c r="AJ20" s="1"/>
      <c r="AK20" s="1"/>
    </row>
    <row r="21" spans="1:37" ht="14.25" customHeight="1" x14ac:dyDescent="0.25">
      <c r="A21" s="61">
        <v>15</v>
      </c>
      <c r="B21" s="54" t="s">
        <v>106</v>
      </c>
      <c r="C21" s="54" t="s">
        <v>107</v>
      </c>
      <c r="D21" s="50" t="s">
        <v>90</v>
      </c>
      <c r="E21" s="54" t="s">
        <v>105</v>
      </c>
      <c r="F21" s="54">
        <v>8</v>
      </c>
      <c r="G21" s="49" t="s">
        <v>114</v>
      </c>
      <c r="H21" s="54">
        <v>1</v>
      </c>
      <c r="I21" s="54">
        <v>1</v>
      </c>
      <c r="J21" s="54">
        <v>1</v>
      </c>
      <c r="K21" s="54">
        <v>1</v>
      </c>
      <c r="L21" s="54">
        <v>1</v>
      </c>
      <c r="M21" s="54">
        <v>1</v>
      </c>
      <c r="N21" s="54">
        <v>1</v>
      </c>
      <c r="O21" s="54">
        <v>1</v>
      </c>
      <c r="P21" s="54">
        <v>1</v>
      </c>
      <c r="Q21" s="54">
        <v>1</v>
      </c>
      <c r="R21" s="54">
        <v>1</v>
      </c>
      <c r="S21" s="54">
        <v>1</v>
      </c>
      <c r="T21" s="54">
        <v>1</v>
      </c>
      <c r="U21" s="54">
        <v>1</v>
      </c>
      <c r="V21" s="54">
        <v>1</v>
      </c>
      <c r="W21" s="54">
        <v>1</v>
      </c>
      <c r="X21" s="54">
        <v>0</v>
      </c>
      <c r="Y21" s="54">
        <v>1</v>
      </c>
      <c r="Z21" s="54">
        <v>1</v>
      </c>
      <c r="AA21" s="54">
        <v>1</v>
      </c>
      <c r="AB21" s="54">
        <v>5</v>
      </c>
      <c r="AC21" s="51">
        <f t="shared" si="8"/>
        <v>24</v>
      </c>
      <c r="AD21" s="54">
        <v>0</v>
      </c>
      <c r="AE21" s="54">
        <v>0</v>
      </c>
      <c r="AF21" s="51">
        <f t="shared" si="9"/>
        <v>0</v>
      </c>
      <c r="AG21" s="54">
        <v>0</v>
      </c>
      <c r="AH21" s="52">
        <f t="shared" si="7"/>
        <v>24</v>
      </c>
      <c r="AI21" s="54" t="s">
        <v>102</v>
      </c>
      <c r="AJ21" s="1"/>
      <c r="AK21" s="1"/>
    </row>
    <row r="22" spans="1:37" ht="14.25" customHeight="1" x14ac:dyDescent="0.25">
      <c r="A22" s="61">
        <v>16</v>
      </c>
      <c r="B22" s="54" t="s">
        <v>108</v>
      </c>
      <c r="C22" s="54" t="s">
        <v>109</v>
      </c>
      <c r="D22" s="50" t="s">
        <v>90</v>
      </c>
      <c r="E22" s="54" t="s">
        <v>105</v>
      </c>
      <c r="F22" s="54">
        <v>8</v>
      </c>
      <c r="G22" s="49" t="s">
        <v>114</v>
      </c>
      <c r="H22" s="54">
        <v>1</v>
      </c>
      <c r="I22" s="54">
        <v>1</v>
      </c>
      <c r="J22" s="54">
        <v>1</v>
      </c>
      <c r="K22" s="54">
        <v>1</v>
      </c>
      <c r="L22" s="54">
        <v>1</v>
      </c>
      <c r="M22" s="54">
        <v>1</v>
      </c>
      <c r="N22" s="54">
        <v>1</v>
      </c>
      <c r="O22" s="54">
        <v>1</v>
      </c>
      <c r="P22" s="54">
        <v>1</v>
      </c>
      <c r="Q22" s="54">
        <v>1</v>
      </c>
      <c r="R22" s="54">
        <v>1</v>
      </c>
      <c r="S22" s="54">
        <v>1</v>
      </c>
      <c r="T22" s="54">
        <v>1</v>
      </c>
      <c r="U22" s="54">
        <v>1</v>
      </c>
      <c r="V22" s="54">
        <v>1</v>
      </c>
      <c r="W22" s="54">
        <v>1</v>
      </c>
      <c r="X22" s="54">
        <v>0</v>
      </c>
      <c r="Y22" s="54">
        <v>1</v>
      </c>
      <c r="Z22" s="54">
        <v>1</v>
      </c>
      <c r="AA22" s="54">
        <v>1</v>
      </c>
      <c r="AB22" s="54">
        <v>5</v>
      </c>
      <c r="AC22" s="51">
        <f t="shared" si="8"/>
        <v>24</v>
      </c>
      <c r="AD22" s="54">
        <v>0</v>
      </c>
      <c r="AE22" s="54">
        <v>0</v>
      </c>
      <c r="AF22" s="62">
        <v>0</v>
      </c>
      <c r="AG22" s="55">
        <v>0</v>
      </c>
      <c r="AH22" s="63">
        <f t="shared" si="7"/>
        <v>24</v>
      </c>
      <c r="AI22" s="55" t="s">
        <v>102</v>
      </c>
      <c r="AJ22" s="1"/>
      <c r="AK22" s="1"/>
    </row>
    <row r="23" spans="1:37" ht="14.25" customHeight="1" x14ac:dyDescent="0.25">
      <c r="A23" s="61">
        <v>17</v>
      </c>
      <c r="B23" s="60" t="s">
        <v>110</v>
      </c>
      <c r="C23" s="49" t="s">
        <v>111</v>
      </c>
      <c r="D23" s="50" t="s">
        <v>90</v>
      </c>
      <c r="E23" s="49" t="s">
        <v>112</v>
      </c>
      <c r="F23" s="49">
        <v>7</v>
      </c>
      <c r="G23" s="49" t="s">
        <v>115</v>
      </c>
      <c r="H23" s="49">
        <v>1</v>
      </c>
      <c r="I23" s="49">
        <v>1</v>
      </c>
      <c r="J23" s="49">
        <v>0</v>
      </c>
      <c r="K23" s="49">
        <v>0</v>
      </c>
      <c r="L23" s="49">
        <v>1</v>
      </c>
      <c r="M23" s="49">
        <v>1</v>
      </c>
      <c r="N23" s="49">
        <v>1</v>
      </c>
      <c r="O23" s="49">
        <v>0</v>
      </c>
      <c r="P23" s="49">
        <v>0</v>
      </c>
      <c r="Q23" s="49">
        <v>1</v>
      </c>
      <c r="R23" s="49">
        <v>1</v>
      </c>
      <c r="S23" s="49">
        <v>1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1</v>
      </c>
      <c r="Z23" s="49">
        <v>1</v>
      </c>
      <c r="AA23" s="49">
        <v>0</v>
      </c>
      <c r="AB23" s="49">
        <v>1.5</v>
      </c>
      <c r="AC23" s="51">
        <f t="shared" ref="AC23:AC24" si="10">SUM(H23:AB23)</f>
        <v>11.5</v>
      </c>
      <c r="AD23" s="49">
        <v>9.5</v>
      </c>
      <c r="AE23" s="64">
        <v>0</v>
      </c>
      <c r="AF23" s="65"/>
      <c r="AG23" s="66"/>
      <c r="AH23" s="67">
        <f>SUM(AC23:AE23)</f>
        <v>21</v>
      </c>
      <c r="AI23" s="66" t="s">
        <v>102</v>
      </c>
      <c r="AJ23" s="1"/>
      <c r="AK23" s="1"/>
    </row>
    <row r="24" spans="1:37" ht="14.25" customHeight="1" x14ac:dyDescent="0.25">
      <c r="A24" s="61">
        <v>18</v>
      </c>
      <c r="B24" s="54" t="s">
        <v>113</v>
      </c>
      <c r="C24" s="54" t="s">
        <v>107</v>
      </c>
      <c r="D24" s="50" t="s">
        <v>90</v>
      </c>
      <c r="E24" s="54" t="s">
        <v>112</v>
      </c>
      <c r="F24" s="54">
        <v>8</v>
      </c>
      <c r="G24" s="49" t="s">
        <v>115</v>
      </c>
      <c r="H24" s="54">
        <v>1</v>
      </c>
      <c r="I24" s="54">
        <v>1</v>
      </c>
      <c r="J24" s="54">
        <v>0</v>
      </c>
      <c r="K24" s="54">
        <v>1</v>
      </c>
      <c r="L24" s="54">
        <v>1</v>
      </c>
      <c r="M24" s="54">
        <v>1</v>
      </c>
      <c r="N24" s="54">
        <v>0</v>
      </c>
      <c r="O24" s="54">
        <v>0</v>
      </c>
      <c r="P24" s="54">
        <v>1</v>
      </c>
      <c r="Q24" s="54">
        <v>1</v>
      </c>
      <c r="R24" s="54">
        <v>1</v>
      </c>
      <c r="S24" s="54">
        <v>1</v>
      </c>
      <c r="T24" s="54">
        <v>1</v>
      </c>
      <c r="U24" s="54">
        <v>0</v>
      </c>
      <c r="V24" s="54">
        <v>0</v>
      </c>
      <c r="W24" s="54">
        <v>0</v>
      </c>
      <c r="X24" s="54">
        <v>1</v>
      </c>
      <c r="Y24" s="54">
        <v>1</v>
      </c>
      <c r="Z24" s="54">
        <v>1</v>
      </c>
      <c r="AA24" s="54">
        <v>0</v>
      </c>
      <c r="AB24" s="54">
        <v>5</v>
      </c>
      <c r="AC24" s="51">
        <f t="shared" si="10"/>
        <v>18</v>
      </c>
      <c r="AD24" s="54">
        <v>18.5</v>
      </c>
      <c r="AE24" s="68">
        <v>0</v>
      </c>
      <c r="AF24" s="65"/>
      <c r="AG24" s="66"/>
      <c r="AH24" s="67">
        <f>SUM(AC24:AE24)</f>
        <v>36.5</v>
      </c>
      <c r="AI24" s="66" t="s">
        <v>102</v>
      </c>
      <c r="AJ24" s="1"/>
      <c r="AK24" s="1"/>
    </row>
    <row r="25" spans="1:3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" customHeight="1" x14ac:dyDescent="0.25">
      <c r="AD1000" s="1"/>
      <c r="AE1000" s="1"/>
      <c r="AF1000" s="1"/>
    </row>
    <row r="1001" spans="1:37" ht="15" customHeight="1" x14ac:dyDescent="0.25">
      <c r="AD1001" s="1"/>
      <c r="AE1001" s="1"/>
      <c r="AF1001" s="1"/>
    </row>
  </sheetData>
  <customSheetViews>
    <customSheetView guid="{7AE1C002-F5C7-490D-A9DF-DD2B31522AD7}" filter="1" showAutoFilter="1">
      <pageMargins left="0.7" right="0.7" top="0.75" bottom="0.75" header="0.3" footer="0.3"/>
      <autoFilter ref="A7:AP15">
        <sortState ref="A8:AP15">
          <sortCondition ref="B7:B15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6">
    <mergeCell ref="AI5:AI6"/>
    <mergeCell ref="H6:L6"/>
    <mergeCell ref="M6:AA6"/>
    <mergeCell ref="A5:A6"/>
    <mergeCell ref="B5:G6"/>
    <mergeCell ref="H5:A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6"/>
  <sheetViews>
    <sheetView topLeftCell="Q4" workbookViewId="0">
      <selection activeCell="AH12" sqref="AH12"/>
    </sheetView>
  </sheetViews>
  <sheetFormatPr defaultColWidth="12.625" defaultRowHeight="15" customHeight="1" x14ac:dyDescent="0.2"/>
  <cols>
    <col min="1" max="1" width="4.25" customWidth="1"/>
    <col min="2" max="2" width="10.25" customWidth="1"/>
    <col min="3" max="3" width="6.625" customWidth="1"/>
    <col min="4" max="4" width="7" customWidth="1"/>
    <col min="5" max="5" width="21.375" customWidth="1"/>
    <col min="6" max="6" width="8.125" customWidth="1"/>
    <col min="7" max="7" width="16.125" customWidth="1"/>
    <col min="8" max="12" width="6.125" customWidth="1"/>
    <col min="13" max="26" width="6.625" customWidth="1"/>
    <col min="27" max="27" width="8.375" customWidth="1"/>
    <col min="28" max="28" width="11" customWidth="1"/>
    <col min="29" max="30" width="10.25" customWidth="1"/>
    <col min="31" max="31" width="10.75" customWidth="1"/>
    <col min="32" max="32" width="10.25" customWidth="1"/>
    <col min="33" max="33" width="11.375" customWidth="1"/>
    <col min="34" max="34" width="10.875" customWidth="1"/>
    <col min="35" max="36" width="6.625" customWidth="1"/>
  </cols>
  <sheetData>
    <row r="1" spans="1:36" ht="14.25" customHeight="1" x14ac:dyDescent="0.25">
      <c r="A1" s="1" t="s">
        <v>0</v>
      </c>
      <c r="B1" s="2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1" t="s">
        <v>1</v>
      </c>
      <c r="B2" s="3" t="s">
        <v>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25" customHeight="1" x14ac:dyDescent="0.25">
      <c r="A3" s="1" t="s">
        <v>2</v>
      </c>
      <c r="B3" s="20" t="s">
        <v>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45" customHeight="1" thickBot="1" x14ac:dyDescent="0.3">
      <c r="A4" s="1"/>
      <c r="B4" s="1"/>
      <c r="C4" s="1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1"/>
      <c r="AJ4" s="1"/>
    </row>
    <row r="5" spans="1:36" ht="69.75" customHeight="1" thickBot="1" x14ac:dyDescent="0.3">
      <c r="A5" s="105" t="s">
        <v>4</v>
      </c>
      <c r="B5" s="106" t="s">
        <v>5</v>
      </c>
      <c r="C5" s="107"/>
      <c r="D5" s="107"/>
      <c r="E5" s="107"/>
      <c r="F5" s="107"/>
      <c r="G5" s="107"/>
      <c r="H5" s="109" t="s">
        <v>7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1"/>
      <c r="AH5" s="100" t="s">
        <v>6</v>
      </c>
      <c r="AI5" s="7"/>
      <c r="AJ5" s="7"/>
    </row>
    <row r="6" spans="1:36" ht="69.75" customHeight="1" thickBot="1" x14ac:dyDescent="0.3">
      <c r="A6" s="101"/>
      <c r="B6" s="108"/>
      <c r="C6" s="103"/>
      <c r="D6" s="103"/>
      <c r="E6" s="103"/>
      <c r="F6" s="103"/>
      <c r="G6" s="103"/>
      <c r="H6" s="102" t="s">
        <v>8</v>
      </c>
      <c r="I6" s="103"/>
      <c r="J6" s="103"/>
      <c r="K6" s="103"/>
      <c r="L6" s="104"/>
      <c r="M6" s="102" t="s">
        <v>9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24" t="s">
        <v>10</v>
      </c>
      <c r="AB6" s="9" t="s">
        <v>11</v>
      </c>
      <c r="AC6" s="21" t="s">
        <v>82</v>
      </c>
      <c r="AD6" s="21" t="s">
        <v>83</v>
      </c>
      <c r="AE6" s="22" t="s">
        <v>12</v>
      </c>
      <c r="AF6" s="10" t="s">
        <v>13</v>
      </c>
      <c r="AG6" s="11" t="s">
        <v>14</v>
      </c>
      <c r="AH6" s="101"/>
      <c r="AI6" s="7"/>
      <c r="AJ6" s="7"/>
    </row>
    <row r="7" spans="1:36" ht="79.5" thickBot="1" x14ac:dyDescent="0.3">
      <c r="A7" s="69" t="s">
        <v>15</v>
      </c>
      <c r="B7" s="70" t="s">
        <v>16</v>
      </c>
      <c r="C7" s="71" t="s">
        <v>17</v>
      </c>
      <c r="D7" s="72" t="s">
        <v>18</v>
      </c>
      <c r="E7" s="72" t="s">
        <v>19</v>
      </c>
      <c r="F7" s="72" t="s">
        <v>20</v>
      </c>
      <c r="G7" s="72" t="s">
        <v>21</v>
      </c>
      <c r="H7" s="74" t="s">
        <v>22</v>
      </c>
      <c r="I7" s="74" t="s">
        <v>23</v>
      </c>
      <c r="J7" s="74" t="s">
        <v>24</v>
      </c>
      <c r="K7" s="74" t="s">
        <v>25</v>
      </c>
      <c r="L7" s="74" t="s">
        <v>26</v>
      </c>
      <c r="M7" s="74" t="s">
        <v>27</v>
      </c>
      <c r="N7" s="74" t="s">
        <v>28</v>
      </c>
      <c r="O7" s="74" t="s">
        <v>29</v>
      </c>
      <c r="P7" s="74" t="s">
        <v>30</v>
      </c>
      <c r="Q7" s="74" t="s">
        <v>31</v>
      </c>
      <c r="R7" s="13" t="s">
        <v>32</v>
      </c>
      <c r="S7" s="13" t="s">
        <v>33</v>
      </c>
      <c r="T7" s="13" t="s">
        <v>34</v>
      </c>
      <c r="U7" s="13" t="s">
        <v>35</v>
      </c>
      <c r="V7" s="13" t="s">
        <v>36</v>
      </c>
      <c r="W7" s="13" t="s">
        <v>37</v>
      </c>
      <c r="X7" s="13" t="s">
        <v>38</v>
      </c>
      <c r="Y7" s="13" t="s">
        <v>39</v>
      </c>
      <c r="Z7" s="13" t="s">
        <v>40</v>
      </c>
      <c r="AA7" s="13" t="s">
        <v>87</v>
      </c>
      <c r="AB7" s="14" t="s">
        <v>43</v>
      </c>
      <c r="AC7" s="25" t="s">
        <v>89</v>
      </c>
      <c r="AD7" s="25" t="s">
        <v>88</v>
      </c>
      <c r="AE7" s="15" t="s">
        <v>86</v>
      </c>
      <c r="AF7" s="16" t="s">
        <v>44</v>
      </c>
      <c r="AG7" s="11" t="s">
        <v>45</v>
      </c>
      <c r="AH7" s="12" t="s">
        <v>46</v>
      </c>
      <c r="AI7" s="7"/>
      <c r="AJ7" s="7"/>
    </row>
    <row r="8" spans="1:36" ht="14.25" customHeight="1" x14ac:dyDescent="0.25">
      <c r="A8" s="28">
        <v>1</v>
      </c>
      <c r="B8" s="81" t="s">
        <v>68</v>
      </c>
      <c r="C8" s="81" t="s">
        <v>69</v>
      </c>
      <c r="D8" s="82" t="s">
        <v>90</v>
      </c>
      <c r="E8" s="83" t="s">
        <v>51</v>
      </c>
      <c r="F8" s="81">
        <v>9</v>
      </c>
      <c r="G8" s="81" t="s">
        <v>52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7">
        <v>1</v>
      </c>
      <c r="N8" s="27">
        <v>0</v>
      </c>
      <c r="O8" s="27">
        <v>1</v>
      </c>
      <c r="P8" s="27">
        <v>1</v>
      </c>
      <c r="Q8" s="27">
        <v>0</v>
      </c>
      <c r="R8" s="86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8">
        <f t="shared" ref="AB8:AB12" si="0">SUM(H8:AA8)</f>
        <v>14</v>
      </c>
      <c r="AC8" s="17">
        <v>18</v>
      </c>
      <c r="AD8" s="17">
        <v>15</v>
      </c>
      <c r="AE8" s="23">
        <f t="shared" ref="AE8:AE12" si="1">SUM(AC8:AD8)</f>
        <v>33</v>
      </c>
      <c r="AF8" s="17"/>
      <c r="AG8" s="26">
        <f t="shared" ref="AG8:AG12" si="2">SUM(AB8,AE8,AF8)</f>
        <v>47</v>
      </c>
      <c r="AH8" s="29" t="s">
        <v>100</v>
      </c>
      <c r="AI8" s="1"/>
      <c r="AJ8" s="1"/>
    </row>
    <row r="9" spans="1:36" ht="14.25" customHeight="1" x14ac:dyDescent="0.25">
      <c r="A9" s="28">
        <v>2</v>
      </c>
      <c r="B9" s="81" t="s">
        <v>70</v>
      </c>
      <c r="C9" s="81" t="s">
        <v>71</v>
      </c>
      <c r="D9" s="82" t="s">
        <v>90</v>
      </c>
      <c r="E9" s="83" t="s">
        <v>51</v>
      </c>
      <c r="F9" s="81">
        <v>9</v>
      </c>
      <c r="G9" s="81" t="s">
        <v>52</v>
      </c>
      <c r="H9" s="27">
        <v>1</v>
      </c>
      <c r="I9" s="27">
        <v>0</v>
      </c>
      <c r="J9" s="27">
        <v>1</v>
      </c>
      <c r="K9" s="27">
        <v>0</v>
      </c>
      <c r="L9" s="27">
        <v>0</v>
      </c>
      <c r="M9" s="27">
        <v>1</v>
      </c>
      <c r="N9" s="27">
        <v>0</v>
      </c>
      <c r="O9" s="27">
        <v>1</v>
      </c>
      <c r="P9" s="27">
        <v>1</v>
      </c>
      <c r="Q9" s="27">
        <v>0</v>
      </c>
      <c r="R9" s="87">
        <v>1</v>
      </c>
      <c r="S9" s="19">
        <v>1</v>
      </c>
      <c r="T9" s="19">
        <v>1</v>
      </c>
      <c r="U9" s="19">
        <v>0</v>
      </c>
      <c r="V9" s="19">
        <v>1</v>
      </c>
      <c r="W9" s="19">
        <v>1</v>
      </c>
      <c r="X9" s="19">
        <v>1</v>
      </c>
      <c r="Y9" s="19">
        <v>0</v>
      </c>
      <c r="Z9" s="19">
        <v>0</v>
      </c>
      <c r="AA9" s="19">
        <v>1</v>
      </c>
      <c r="AB9" s="18">
        <f t="shared" si="0"/>
        <v>12</v>
      </c>
      <c r="AC9" s="19">
        <v>16</v>
      </c>
      <c r="AD9" s="19">
        <v>12</v>
      </c>
      <c r="AE9" s="23">
        <f t="shared" si="1"/>
        <v>28</v>
      </c>
      <c r="AF9" s="19"/>
      <c r="AG9" s="26">
        <f t="shared" si="2"/>
        <v>40</v>
      </c>
      <c r="AH9" s="30" t="s">
        <v>101</v>
      </c>
      <c r="AI9" s="1"/>
      <c r="AJ9" s="1"/>
    </row>
    <row r="10" spans="1:36" ht="14.25" customHeight="1" x14ac:dyDescent="0.25">
      <c r="A10" s="28">
        <v>3</v>
      </c>
      <c r="B10" s="81" t="s">
        <v>72</v>
      </c>
      <c r="C10" s="81" t="s">
        <v>73</v>
      </c>
      <c r="D10" s="82" t="s">
        <v>90</v>
      </c>
      <c r="E10" s="83" t="s">
        <v>51</v>
      </c>
      <c r="F10" s="81">
        <v>9</v>
      </c>
      <c r="G10" s="81" t="s">
        <v>52</v>
      </c>
      <c r="H10" s="27">
        <v>1</v>
      </c>
      <c r="I10" s="27">
        <v>0</v>
      </c>
      <c r="J10" s="27">
        <v>1</v>
      </c>
      <c r="K10" s="27">
        <v>0</v>
      </c>
      <c r="L10" s="27">
        <v>0</v>
      </c>
      <c r="M10" s="27">
        <v>1</v>
      </c>
      <c r="N10" s="27">
        <v>0</v>
      </c>
      <c r="O10" s="27">
        <v>1</v>
      </c>
      <c r="P10" s="27">
        <v>1</v>
      </c>
      <c r="Q10" s="27">
        <v>0</v>
      </c>
      <c r="R10" s="87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Y10" s="19">
        <v>1</v>
      </c>
      <c r="Z10" s="19">
        <v>0</v>
      </c>
      <c r="AA10" s="19">
        <v>1</v>
      </c>
      <c r="AB10" s="18">
        <f t="shared" si="0"/>
        <v>14</v>
      </c>
      <c r="AC10" s="19">
        <v>18</v>
      </c>
      <c r="AD10" s="19">
        <v>15</v>
      </c>
      <c r="AE10" s="23">
        <f t="shared" si="1"/>
        <v>33</v>
      </c>
      <c r="AF10" s="19"/>
      <c r="AG10" s="26">
        <f t="shared" si="2"/>
        <v>47</v>
      </c>
      <c r="AH10" s="29" t="s">
        <v>100</v>
      </c>
      <c r="AI10" s="1"/>
      <c r="AJ10" s="1"/>
    </row>
    <row r="11" spans="1:36" ht="14.25" customHeight="1" x14ac:dyDescent="0.25">
      <c r="A11" s="28">
        <v>4</v>
      </c>
      <c r="B11" s="81" t="s">
        <v>74</v>
      </c>
      <c r="C11" s="81" t="s">
        <v>75</v>
      </c>
      <c r="D11" s="82" t="s">
        <v>90</v>
      </c>
      <c r="E11" s="83" t="s">
        <v>51</v>
      </c>
      <c r="F11" s="81">
        <v>9</v>
      </c>
      <c r="G11" s="81" t="s">
        <v>52</v>
      </c>
      <c r="H11" s="27">
        <v>1</v>
      </c>
      <c r="I11" s="27">
        <v>0</v>
      </c>
      <c r="J11" s="27">
        <v>0</v>
      </c>
      <c r="K11" s="27">
        <v>0</v>
      </c>
      <c r="L11" s="27">
        <v>0</v>
      </c>
      <c r="M11" s="27">
        <v>1</v>
      </c>
      <c r="N11" s="27">
        <v>0</v>
      </c>
      <c r="O11" s="27">
        <v>1</v>
      </c>
      <c r="P11" s="27">
        <v>1</v>
      </c>
      <c r="Q11" s="27">
        <v>1</v>
      </c>
      <c r="R11" s="87">
        <v>1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1</v>
      </c>
      <c r="Z11" s="19">
        <v>0</v>
      </c>
      <c r="AA11" s="19">
        <v>3</v>
      </c>
      <c r="AB11" s="18">
        <f t="shared" si="0"/>
        <v>16</v>
      </c>
      <c r="AC11" s="19">
        <v>10</v>
      </c>
      <c r="AD11" s="19">
        <v>14</v>
      </c>
      <c r="AE11" s="23">
        <f t="shared" si="1"/>
        <v>24</v>
      </c>
      <c r="AF11" s="19"/>
      <c r="AG11" s="26">
        <f t="shared" si="2"/>
        <v>40</v>
      </c>
      <c r="AH11" s="30" t="s">
        <v>101</v>
      </c>
      <c r="AI11" s="1"/>
      <c r="AJ11" s="1"/>
    </row>
    <row r="12" spans="1:36" ht="14.25" customHeight="1" x14ac:dyDescent="0.25">
      <c r="A12" s="28">
        <v>5</v>
      </c>
      <c r="B12" s="81" t="s">
        <v>76</v>
      </c>
      <c r="C12" s="81" t="s">
        <v>77</v>
      </c>
      <c r="D12" s="82" t="s">
        <v>90</v>
      </c>
      <c r="E12" s="83" t="s">
        <v>51</v>
      </c>
      <c r="F12" s="81">
        <v>9</v>
      </c>
      <c r="G12" s="81" t="s">
        <v>52</v>
      </c>
      <c r="H12" s="27">
        <v>1</v>
      </c>
      <c r="I12" s="27">
        <v>0</v>
      </c>
      <c r="J12" s="27">
        <v>1</v>
      </c>
      <c r="K12" s="27">
        <v>0</v>
      </c>
      <c r="L12" s="27">
        <v>0</v>
      </c>
      <c r="M12" s="27">
        <v>1</v>
      </c>
      <c r="N12" s="27">
        <v>0</v>
      </c>
      <c r="O12" s="27">
        <v>1</v>
      </c>
      <c r="P12" s="27">
        <v>1</v>
      </c>
      <c r="Q12" s="27">
        <v>0</v>
      </c>
      <c r="R12" s="87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1</v>
      </c>
      <c r="Y12" s="19">
        <v>1</v>
      </c>
      <c r="Z12" s="19">
        <v>0</v>
      </c>
      <c r="AA12" s="19">
        <v>2</v>
      </c>
      <c r="AB12" s="18">
        <f t="shared" si="0"/>
        <v>15</v>
      </c>
      <c r="AC12" s="19">
        <v>19</v>
      </c>
      <c r="AD12" s="19">
        <v>14</v>
      </c>
      <c r="AE12" s="23">
        <f t="shared" si="1"/>
        <v>33</v>
      </c>
      <c r="AF12" s="19"/>
      <c r="AG12" s="26">
        <f t="shared" si="2"/>
        <v>48</v>
      </c>
      <c r="AH12" s="30" t="s">
        <v>99</v>
      </c>
      <c r="AI12" s="1"/>
      <c r="AJ12" s="1"/>
    </row>
    <row r="13" spans="1:3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</sheetData>
  <customSheetViews>
    <customSheetView guid="{7AE1C002-F5C7-490D-A9DF-DD2B31522AD7}" filter="1" showAutoFilter="1">
      <pageMargins left="0.7" right="0.7" top="0.75" bottom="0.75" header="0.3" footer="0.3"/>
      <autoFilter ref="A7:AP15">
        <sortState ref="A8:AP15">
          <sortCondition ref="B7:B15"/>
        </sortState>
      </autoFilter>
      <extLst>
        <ext uri="GoogleSheetsCustomDataVersion1">
          <go:sheetsCustomData xmlns:go="http://customooxmlschemas.google.com/" filterViewId="1049589033"/>
        </ext>
      </extLst>
    </customSheetView>
  </customSheetViews>
  <mergeCells count="6">
    <mergeCell ref="AH5:AH6"/>
    <mergeCell ref="H6:L6"/>
    <mergeCell ref="M6:Z6"/>
    <mergeCell ref="A5:A6"/>
    <mergeCell ref="B5:G6"/>
    <mergeCell ref="H5:AG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2"/>
  <sheetViews>
    <sheetView tabSelected="1" workbookViewId="0">
      <selection activeCell="D8" sqref="D8"/>
    </sheetView>
  </sheetViews>
  <sheetFormatPr defaultColWidth="12.625" defaultRowHeight="15" customHeight="1" x14ac:dyDescent="0.2"/>
  <cols>
    <col min="1" max="1" width="4.25" customWidth="1"/>
    <col min="2" max="2" width="10.25" customWidth="1"/>
    <col min="3" max="3" width="6.625" customWidth="1"/>
    <col min="4" max="4" width="7" customWidth="1"/>
    <col min="5" max="5" width="21.375" customWidth="1"/>
    <col min="6" max="6" width="8.125" customWidth="1"/>
    <col min="7" max="7" width="16.125" customWidth="1"/>
    <col min="8" max="12" width="6.125" customWidth="1"/>
    <col min="13" max="26" width="6.625" customWidth="1"/>
    <col min="27" max="27" width="8.375" customWidth="1"/>
    <col min="28" max="28" width="11" customWidth="1"/>
    <col min="29" max="30" width="10.25" customWidth="1"/>
    <col min="31" max="31" width="10.75" customWidth="1"/>
    <col min="32" max="32" width="10.25" customWidth="1"/>
    <col min="33" max="33" width="11.375" customWidth="1"/>
    <col min="34" max="34" width="10.875" customWidth="1"/>
    <col min="35" max="36" width="6.625" customWidth="1"/>
  </cols>
  <sheetData>
    <row r="1" spans="1:36" ht="14.25" customHeight="1" x14ac:dyDescent="0.25">
      <c r="A1" s="1" t="s">
        <v>0</v>
      </c>
      <c r="B1" s="2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1" t="s">
        <v>1</v>
      </c>
      <c r="B2" s="3" t="s">
        <v>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25" customHeight="1" x14ac:dyDescent="0.25">
      <c r="A3" s="1" t="s">
        <v>2</v>
      </c>
      <c r="B3" s="20" t="s">
        <v>48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45" customHeight="1" thickBot="1" x14ac:dyDescent="0.3">
      <c r="A4" s="1"/>
      <c r="B4" s="1"/>
      <c r="C4" s="1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1"/>
      <c r="AJ4" s="1"/>
    </row>
    <row r="5" spans="1:36" ht="69.75" customHeight="1" thickBot="1" x14ac:dyDescent="0.3">
      <c r="A5" s="105" t="s">
        <v>4</v>
      </c>
      <c r="B5" s="106" t="s">
        <v>5</v>
      </c>
      <c r="C5" s="107"/>
      <c r="D5" s="107"/>
      <c r="E5" s="107"/>
      <c r="F5" s="107"/>
      <c r="G5" s="107"/>
      <c r="H5" s="109" t="s">
        <v>7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1"/>
      <c r="AH5" s="100" t="s">
        <v>6</v>
      </c>
      <c r="AI5" s="7"/>
      <c r="AJ5" s="7"/>
    </row>
    <row r="6" spans="1:36" ht="69.75" customHeight="1" thickBot="1" x14ac:dyDescent="0.3">
      <c r="A6" s="101"/>
      <c r="B6" s="108"/>
      <c r="C6" s="103"/>
      <c r="D6" s="103"/>
      <c r="E6" s="103"/>
      <c r="F6" s="103"/>
      <c r="G6" s="103"/>
      <c r="H6" s="102" t="s">
        <v>8</v>
      </c>
      <c r="I6" s="103"/>
      <c r="J6" s="103"/>
      <c r="K6" s="103"/>
      <c r="L6" s="104"/>
      <c r="M6" s="102" t="s">
        <v>9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8" t="s">
        <v>10</v>
      </c>
      <c r="AB6" s="9" t="s">
        <v>11</v>
      </c>
      <c r="AC6" s="21" t="s">
        <v>82</v>
      </c>
      <c r="AD6" s="21" t="s">
        <v>83</v>
      </c>
      <c r="AE6" s="22" t="s">
        <v>12</v>
      </c>
      <c r="AF6" s="10" t="s">
        <v>13</v>
      </c>
      <c r="AG6" s="11" t="s">
        <v>14</v>
      </c>
      <c r="AH6" s="101"/>
      <c r="AI6" s="7"/>
      <c r="AJ6" s="7"/>
    </row>
    <row r="7" spans="1:36" ht="78.75" x14ac:dyDescent="0.25">
      <c r="A7" s="69" t="s">
        <v>15</v>
      </c>
      <c r="B7" s="70" t="s">
        <v>16</v>
      </c>
      <c r="C7" s="71" t="s">
        <v>17</v>
      </c>
      <c r="D7" s="72" t="s">
        <v>18</v>
      </c>
      <c r="E7" s="72" t="s">
        <v>19</v>
      </c>
      <c r="F7" s="72" t="s">
        <v>20</v>
      </c>
      <c r="G7" s="72" t="s">
        <v>21</v>
      </c>
      <c r="H7" s="74" t="s">
        <v>22</v>
      </c>
      <c r="I7" s="74" t="s">
        <v>23</v>
      </c>
      <c r="J7" s="74" t="s">
        <v>24</v>
      </c>
      <c r="K7" s="74" t="s">
        <v>25</v>
      </c>
      <c r="L7" s="74" t="s">
        <v>26</v>
      </c>
      <c r="M7" s="74" t="s">
        <v>27</v>
      </c>
      <c r="N7" s="74" t="s">
        <v>28</v>
      </c>
      <c r="O7" s="74" t="s">
        <v>29</v>
      </c>
      <c r="P7" s="74" t="s">
        <v>30</v>
      </c>
      <c r="Q7" s="74" t="s">
        <v>31</v>
      </c>
      <c r="R7" s="74" t="s">
        <v>32</v>
      </c>
      <c r="S7" s="74" t="s">
        <v>33</v>
      </c>
      <c r="T7" s="74" t="s">
        <v>34</v>
      </c>
      <c r="U7" s="74" t="s">
        <v>35</v>
      </c>
      <c r="V7" s="74" t="s">
        <v>36</v>
      </c>
      <c r="W7" s="74" t="s">
        <v>37</v>
      </c>
      <c r="X7" s="74" t="s">
        <v>38</v>
      </c>
      <c r="Y7" s="74" t="s">
        <v>39</v>
      </c>
      <c r="Z7" s="74" t="s">
        <v>40</v>
      </c>
      <c r="AA7" s="75" t="s">
        <v>87</v>
      </c>
      <c r="AB7" s="76" t="s">
        <v>43</v>
      </c>
      <c r="AC7" s="77" t="s">
        <v>84</v>
      </c>
      <c r="AD7" s="77" t="s">
        <v>85</v>
      </c>
      <c r="AE7" s="78" t="s">
        <v>86</v>
      </c>
      <c r="AF7" s="79" t="s">
        <v>44</v>
      </c>
      <c r="AG7" s="80" t="s">
        <v>45</v>
      </c>
      <c r="AH7" s="73" t="s">
        <v>46</v>
      </c>
      <c r="AI7" s="7"/>
      <c r="AJ7" s="7"/>
    </row>
    <row r="8" spans="1:36" ht="14.25" customHeight="1" x14ac:dyDescent="0.25">
      <c r="A8" s="28">
        <v>1</v>
      </c>
      <c r="B8" s="81" t="s">
        <v>78</v>
      </c>
      <c r="C8" s="81" t="s">
        <v>79</v>
      </c>
      <c r="D8" s="82" t="s">
        <v>90</v>
      </c>
      <c r="E8" s="83" t="s">
        <v>51</v>
      </c>
      <c r="F8" s="81">
        <v>11</v>
      </c>
      <c r="G8" s="81" t="s">
        <v>52</v>
      </c>
      <c r="H8" s="27">
        <v>1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1</v>
      </c>
      <c r="S8" s="27">
        <v>1</v>
      </c>
      <c r="T8" s="27">
        <v>1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27">
        <v>1</v>
      </c>
      <c r="AA8" s="27">
        <v>4</v>
      </c>
      <c r="AB8" s="84">
        <f t="shared" ref="AB8" si="0">SUM(H8:AA8)</f>
        <v>13</v>
      </c>
      <c r="AC8" s="27">
        <v>4</v>
      </c>
      <c r="AD8" s="27">
        <v>18</v>
      </c>
      <c r="AE8" s="85">
        <f t="shared" ref="AE8" si="1">SUM(AC8:AD8)</f>
        <v>22</v>
      </c>
      <c r="AF8" s="27"/>
      <c r="AG8" s="32">
        <f t="shared" ref="AG8" si="2">SUM(AB8,AE8,AF8)</f>
        <v>35</v>
      </c>
      <c r="AH8" s="31" t="s">
        <v>101</v>
      </c>
      <c r="AI8" s="1"/>
      <c r="AJ8" s="1"/>
    </row>
    <row r="9" spans="1:36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5" customHeight="1" x14ac:dyDescent="0.25">
      <c r="AC992" s="1"/>
      <c r="AD992" s="1"/>
      <c r="AE992" s="1"/>
    </row>
  </sheetData>
  <customSheetViews>
    <customSheetView guid="{7AE1C002-F5C7-490D-A9DF-DD2B31522AD7}" filter="1" showAutoFilter="1">
      <pageMargins left="0.7" right="0.7" top="0.75" bottom="0.75" header="0.3" footer="0.3"/>
      <autoFilter ref="A7:AP15">
        <sortState ref="A8:AP15">
          <sortCondition ref="B7:B15"/>
        </sortState>
      </autoFilter>
      <extLst>
        <ext uri="GoogleSheetsCustomDataVersion1">
          <go:sheetsCustomData xmlns:go="http://customooxmlschemas.google.com/" filterViewId="39248366"/>
        </ext>
      </extLst>
    </customSheetView>
  </customSheetViews>
  <mergeCells count="6">
    <mergeCell ref="AH5:AH6"/>
    <mergeCell ref="H6:L6"/>
    <mergeCell ref="M6:Z6"/>
    <mergeCell ref="A5:A6"/>
    <mergeCell ref="B5:G6"/>
    <mergeCell ref="H5:A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</vt:lpstr>
      <vt:lpstr>9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2024-12-10T23:24:43Z</dcterms:modified>
</cp:coreProperties>
</file>